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44" activeTab="0"/>
  </bookViews>
  <sheets>
    <sheet name="CENIK_XLS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'CENIK_XLS'!$A$10:$K$11</definedName>
    <definedName name="_xlfn.IFERROR" hidden="1">#NAME?</definedName>
    <definedName name="cpaleta" localSheetId="0">'[2]VOC - Optimalizace cen'!$Y$6</definedName>
    <definedName name="cpaleta">'[1]OPTIMALIZACE'!$AF$6</definedName>
    <definedName name="DPH" localSheetId="0">'[2]VOC - Optimalizace cen'!$BZ$6</definedName>
    <definedName name="DPH">'[1]OPTIMALIZACE'!$CM$6</definedName>
    <definedName name="druh1" localSheetId="0">'[2]VOC - Optimalizace cen'!$AJ$6</definedName>
    <definedName name="druh1">'[1]OPTIMALIZACE'!$BD$6</definedName>
    <definedName name="druh2" localSheetId="0">'[2]VOC - Optimalizace cen'!$AK$6</definedName>
    <definedName name="druh2">'[1]OPTIMALIZACE'!$BE$6</definedName>
    <definedName name="druh3" localSheetId="0">'[2]VOC - Optimalizace cen'!$AL$6</definedName>
    <definedName name="druh3">'[1]OPTIMALIZACE'!$BF$6</definedName>
    <definedName name="kurz" localSheetId="0">'[2]VOC - Optimalizace cen'!$AB$2</definedName>
    <definedName name="kurz">'[1]OPTIMALIZACE'!$AV$2</definedName>
    <definedName name="modcena" localSheetId="0">'[2]VOC - Optimalizace cen'!#REF!</definedName>
    <definedName name="modcena">'[1]OPTIMALIZACE'!#REF!</definedName>
    <definedName name="Ndruh1" localSheetId="0">'[2]VOC - Optimalizace cen'!$AJ$2</definedName>
    <definedName name="Ndruh1">'[1]OPTIMALIZACE'!$BD$2</definedName>
    <definedName name="Ndruh2" localSheetId="0">'[2]VOC - Optimalizace cen'!$AK$2</definedName>
    <definedName name="Ndruh2">'[1]OPTIMALIZACE'!$BE$2</definedName>
    <definedName name="Ndruh3" localSheetId="0">'[2]VOC - Optimalizace cen'!$AL$2</definedName>
    <definedName name="Ndruh3">'[1]OPTIMALIZACE'!$BF$2</definedName>
    <definedName name="Npdruh1" localSheetId="0">'[2]VOC - Optimalizace cen'!$AM$2</definedName>
    <definedName name="Npdruh1">'[1]OPTIMALIZACE'!$BG$2</definedName>
    <definedName name="Npdruh2" localSheetId="0">'[2]VOC - Optimalizace cen'!$AN$2</definedName>
    <definedName name="Npdruh2">'[1]OPTIMALIZACE'!$BH$2</definedName>
    <definedName name="Npdruh3" localSheetId="0">'[2]VOC - Optimalizace cen'!$AO$2</definedName>
    <definedName name="Npdruh3">'[1]OPTIMALIZACE'!$BI$2</definedName>
    <definedName name="_xlnm.Print_Area" localSheetId="0">'CENIK_XLS'!$A$1:$K$11</definedName>
    <definedName name="pdoprava" localSheetId="0">'[2]VOC - Optimalizace cen'!$AC$6</definedName>
    <definedName name="pdoprava">'[1]OPTIMALIZACE'!$AW$6</definedName>
    <definedName name="pdruh1" localSheetId="0">'[2]VOC - Optimalizace cen'!$AM$6</definedName>
    <definedName name="pdruh1">'[1]OPTIMALIZACE'!$BG$6</definedName>
    <definedName name="pdruh2" localSheetId="0">'[2]VOC - Optimalizace cen'!$AN$6</definedName>
    <definedName name="pdruh2">'[1]OPTIMALIZACE'!$BH$6</definedName>
    <definedName name="pdruh3" localSheetId="0">'[2]VOC - Optimalizace cen'!$AO$6</definedName>
    <definedName name="pdruh3">'[1]OPTIMALIZACE'!$BI$6</definedName>
    <definedName name="platba" localSheetId="0">'[2]VOC - Optimalizace cen'!$U$6</definedName>
    <definedName name="platba">'[1]OPTIMALIZACE'!$AB$6</definedName>
    <definedName name="podz" localSheetId="0">'[2]VOC - Optimalizace cen'!$AF$6</definedName>
    <definedName name="podz">'[1]OPTIMALIZACE'!$AZ$6</definedName>
    <definedName name="rabat1" localSheetId="0">'[2]VOC - Optimalizace cen'!$I$6</definedName>
    <definedName name="rabat1">'[1]OPTIMALIZACE'!$P$6</definedName>
    <definedName name="rabat2" localSheetId="0">'[2]VOC - Optimalizace cen'!$K$6</definedName>
    <definedName name="rabat2">'[1]OPTIMALIZACE'!$R$6</definedName>
    <definedName name="rabat3" localSheetId="0">'[2]VOC - Optimalizace cen'!$M$6</definedName>
    <definedName name="rabat3">'[1]OPTIMALIZACE'!$T$6</definedName>
    <definedName name="rdruh1" localSheetId="0">'[2]VOC - Optimalizace cen'!$BQ$6</definedName>
    <definedName name="rdruh1">'[1]OPTIMALIZACE'!$CB$6</definedName>
    <definedName name="rdruh2" localSheetId="0">'[2]VOC - Optimalizace cen'!$BR$6</definedName>
    <definedName name="rdruh2">'[1]OPTIMALIZACE'!$CC$6</definedName>
    <definedName name="rdruh3" localSheetId="0">'[2]VOC - Optimalizace cen'!$BS$6</definedName>
    <definedName name="rdruh3">'[1]OPTIMALIZACE'!$CD$6</definedName>
    <definedName name="SJaS1" localSheetId="0">'[2]VOC - Optimalizace cen'!$BJ$6</definedName>
    <definedName name="SJaS1">'[1]OPTIMALIZACE'!#REF!</definedName>
    <definedName name="SJaS2" localSheetId="0">'[2]VOC - Optimalizace cen'!$BL$6</definedName>
    <definedName name="SJaS2">'[1]OPTIMALIZACE'!#REF!</definedName>
    <definedName name="SNCP" localSheetId="0">'CENIK_XLS'!$Q$5</definedName>
    <definedName name="SNCP">#REF!</definedName>
    <definedName name="SZZP" localSheetId="0">'CENIK_XLS'!$P$5</definedName>
    <definedName name="SZZP">#REF!</definedName>
    <definedName name="vyhoda1" localSheetId="0">'[2]VOC - Optimalizace cen'!$O$6</definedName>
    <definedName name="vyhoda1">'[1]OPTIMALIZACE'!$V$6</definedName>
    <definedName name="vyhoda2" localSheetId="0">'[2]VOC - Optimalizace cen'!$Q$6</definedName>
    <definedName name="vyhoda2">'[1]OPTIMALIZACE'!$X$6</definedName>
    <definedName name="vyhoda3" localSheetId="0">'[2]VOC - Optimalizace cen'!$S$6</definedName>
    <definedName name="vyhoda3">'[1]OPTIMALIZACE'!$Z$6</definedName>
    <definedName name="ZDE" localSheetId="0">'[3]VOC - Optimalizace cen'!#REF!</definedName>
    <definedName name="ZDE">'[4]VOC - Optimalizace cen'!#REF!</definedName>
    <definedName name="zdoprava" localSheetId="0">'[2]VOC - Optimalizace cen'!$W$6</definedName>
    <definedName name="zdoprava">'[1]OPTIMALIZACE'!$AD$6</definedName>
    <definedName name="ZDPH" localSheetId="0">'CENIK_XLS'!#REF!</definedName>
    <definedName name="ZDPH">#REF!</definedName>
    <definedName name="ZNdruh1" localSheetId="0">'CENIK_XLS'!$M$3</definedName>
    <definedName name="ZNdruh1">#REF!</definedName>
    <definedName name="ZNdruh2" localSheetId="0">'CENIK_XLS'!$N$3</definedName>
    <definedName name="ZNdruh2">#REF!</definedName>
    <definedName name="ZNdruh3" localSheetId="0">'CENIK_XLS'!$O$3</definedName>
    <definedName name="ZNdruh3">#REF!</definedName>
    <definedName name="zpaleta" localSheetId="0">'[2]VOC - Optimalizace cen'!$AH$6</definedName>
    <definedName name="ZSdruh1" localSheetId="0">'CENIK_XLS'!$M$5</definedName>
    <definedName name="ZSdruh1">#REF!</definedName>
    <definedName name="ZSdruh2" localSheetId="0">'CENIK_XLS'!$N$5</definedName>
    <definedName name="ZSdruh2">#REF!</definedName>
    <definedName name="ZSdruh3" localSheetId="0">'CENIK_XLS'!$O$5</definedName>
    <definedName name="ZSdruh3">#REF!</definedName>
  </definedNames>
  <calcPr fullCalcOnLoad="1"/>
</workbook>
</file>

<file path=xl/sharedStrings.xml><?xml version="1.0" encoding="utf-8"?>
<sst xmlns="http://schemas.openxmlformats.org/spreadsheetml/2006/main" count="88" uniqueCount="39">
  <si>
    <t>Základní velkoobchodní sleva</t>
  </si>
  <si>
    <t>Sleva za zkrácenou platbu</t>
  </si>
  <si>
    <t>Sleva na celé palety</t>
  </si>
  <si>
    <t>Doplnit dle rabatové listiny !</t>
  </si>
  <si>
    <t>Vaše nákupní cena</t>
  </si>
  <si>
    <t>CIOCCOLATO</t>
  </si>
  <si>
    <t>OBKLAD CIOCCOLATO NERO 25x40</t>
  </si>
  <si>
    <t/>
  </si>
  <si>
    <t>m2</t>
  </si>
  <si>
    <t>FANCY</t>
  </si>
  <si>
    <t>DLAŽBA FANCY TURQUOISE 33x33</t>
  </si>
  <si>
    <t>LAGO</t>
  </si>
  <si>
    <t>DLAŽBA LAGO BIANCO 45x45</t>
  </si>
  <si>
    <t>DLAŽBA LAGO GRIGIO 45x45</t>
  </si>
  <si>
    <t>ANA</t>
  </si>
  <si>
    <t>DLAŽBA ANA COTTO 33x33</t>
  </si>
  <si>
    <t>DLAŽBA ANA GREY  33x33</t>
  </si>
  <si>
    <t>DLAŽBA ANA RED (ANA 4)  30x30</t>
  </si>
  <si>
    <t>DLAŽBA ANA ROCK 33x33</t>
  </si>
  <si>
    <t>DLAŽBA ANA SAND 33x33</t>
  </si>
  <si>
    <t>DLAŽBA ANA TERRA 33x33</t>
  </si>
  <si>
    <t>FOREST</t>
  </si>
  <si>
    <t>DLAŽBA FOREST BIRCH 30x60</t>
  </si>
  <si>
    <t>DLAŽBA FOREST MAPLE 30x60</t>
  </si>
  <si>
    <t>DLAŽBA FOREST NUT 30x60</t>
  </si>
  <si>
    <t>DLAŽBA FOREST OAK 30x60</t>
  </si>
  <si>
    <t>Ceník</t>
  </si>
  <si>
    <t>platný od 15.2.2024</t>
  </si>
  <si>
    <t>Objednací kód</t>
  </si>
  <si>
    <t>Skupina</t>
  </si>
  <si>
    <t>Kolekce</t>
  </si>
  <si>
    <t>Název</t>
  </si>
  <si>
    <t>Novinka</t>
  </si>
  <si>
    <t>Dadatečná sleva na celou paletu</t>
  </si>
  <si>
    <t>MJ / min. odběr po</t>
  </si>
  <si>
    <t>MJ</t>
  </si>
  <si>
    <t>MJ / paleta</t>
  </si>
  <si>
    <t>Cena Kč bez DPH / MJ</t>
  </si>
  <si>
    <t>Cena Kč s DPH / MJ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</si>
</sst>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PLN]"/>
    <numFmt numFmtId="165" formatCode="?0.0&quot;%&quot;"/>
    <numFmt numFmtId="166" formatCode="00.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b/>
      <sz val="14"/>
      <color indexed="17"/>
      <name val="Calibri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8"/>
      <color indexed="17"/>
      <name val="Arial"/>
      <family val="2"/>
    </font>
    <font>
      <b/>
      <sz val="24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0000CC"/>
      <name val="Arial"/>
      <family val="2"/>
    </font>
    <font>
      <b/>
      <sz val="14"/>
      <color rgb="FF008000"/>
      <name val="Calibri"/>
      <family val="2"/>
    </font>
    <font>
      <b/>
      <sz val="12"/>
      <color rgb="FFFF6600"/>
      <name val="Arial"/>
      <family val="2"/>
    </font>
    <font>
      <b/>
      <sz val="12"/>
      <color rgb="FFFF0000"/>
      <name val="Arial"/>
      <family val="2"/>
    </font>
    <font>
      <b/>
      <sz val="18"/>
      <color rgb="FF008000"/>
      <name val="Arial"/>
      <family val="2"/>
    </font>
    <font>
      <b/>
      <sz val="16"/>
      <color rgb="FF008000"/>
      <name val="Arial"/>
      <family val="2"/>
    </font>
    <font>
      <b/>
      <sz val="12"/>
      <color rgb="FF008000"/>
      <name val="Arial"/>
      <family val="2"/>
    </font>
    <font>
      <b/>
      <sz val="14"/>
      <color rgb="FF008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>
        <color rgb="FF008000"/>
      </bottom>
    </border>
    <border>
      <left style="medium">
        <color rgb="FF008000"/>
      </left>
      <right style="thin"/>
      <top style="medium">
        <color rgb="FF008000"/>
      </top>
      <bottom style="thin"/>
    </border>
    <border>
      <left style="thin"/>
      <right style="thin"/>
      <top style="medium">
        <color rgb="FF008000"/>
      </top>
      <bottom style="thin"/>
    </border>
    <border>
      <left style="thin"/>
      <right/>
      <top style="medium">
        <color rgb="FF008000"/>
      </top>
      <bottom/>
    </border>
    <border>
      <left style="thin"/>
      <right style="medium">
        <color rgb="FF008000"/>
      </right>
      <top style="medium">
        <color rgb="FF008000"/>
      </top>
      <bottom/>
    </border>
    <border>
      <left style="medium">
        <color rgb="FF008000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medium">
        <color rgb="FF008000"/>
      </right>
      <top/>
      <bottom style="thin"/>
    </border>
    <border>
      <left style="medium">
        <color rgb="FF008000"/>
      </left>
      <right/>
      <top style="thin"/>
      <bottom/>
    </border>
    <border>
      <left/>
      <right/>
      <top style="thin"/>
      <bottom/>
    </border>
    <border>
      <left/>
      <right style="medium">
        <color rgb="FF008000"/>
      </right>
      <top/>
      <bottom/>
    </border>
    <border>
      <left style="medium">
        <color rgb="FF008000"/>
      </left>
      <right/>
      <top style="thin"/>
      <bottom style="medium">
        <color rgb="FF008000"/>
      </bottom>
    </border>
    <border>
      <left/>
      <right/>
      <top style="thin"/>
      <bottom style="medium">
        <color rgb="FF008000"/>
      </bottom>
    </border>
    <border>
      <left/>
      <right style="medium">
        <color rgb="FF008000"/>
      </right>
      <top style="thin"/>
      <bottom style="medium">
        <color rgb="FF008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164" fontId="0" fillId="0" borderId="0">
      <alignment/>
      <protection/>
    </xf>
    <xf numFmtId="0" fontId="40" fillId="22" borderId="6" applyNumberFormat="0" applyFont="0" applyAlignment="0" applyProtection="0"/>
    <xf numFmtId="9" fontId="4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33" borderId="0" xfId="46" applyNumberFormat="1" applyFont="1" applyFill="1" applyAlignment="1" applyProtection="1">
      <alignment horizontal="center" vertical="center" wrapText="1"/>
      <protection hidden="1"/>
    </xf>
    <xf numFmtId="0" fontId="19" fillId="33" borderId="0" xfId="46" applyNumberFormat="1" applyFont="1" applyFill="1" applyAlignment="1" applyProtection="1">
      <alignment horizontal="center" vertical="center" textRotation="90" wrapText="1"/>
      <protection hidden="1"/>
    </xf>
    <xf numFmtId="2" fontId="18" fillId="33" borderId="0" xfId="46" applyNumberFormat="1" applyFont="1" applyFill="1" applyAlignment="1" applyProtection="1">
      <alignment horizontal="center" vertical="center" wrapText="1"/>
      <protection hidden="1"/>
    </xf>
    <xf numFmtId="0" fontId="0" fillId="33" borderId="0" xfId="46" applyNumberFormat="1" applyFill="1" applyProtection="1">
      <alignment/>
      <protection hidden="1"/>
    </xf>
    <xf numFmtId="0" fontId="18" fillId="33" borderId="0" xfId="46" applyNumberFormat="1" applyFont="1" applyFill="1" applyAlignment="1" applyProtection="1">
      <alignment vertical="center" wrapText="1"/>
      <protection hidden="1"/>
    </xf>
    <xf numFmtId="0" fontId="0" fillId="33" borderId="0" xfId="46" applyNumberFormat="1" applyFill="1">
      <alignment/>
      <protection/>
    </xf>
    <xf numFmtId="0" fontId="0" fillId="33" borderId="0" xfId="46" applyNumberFormat="1" applyFill="1" applyAlignment="1">
      <alignment horizontal="center" vertical="center" wrapText="1"/>
      <protection/>
    </xf>
    <xf numFmtId="0" fontId="20" fillId="33" borderId="0" xfId="46" applyNumberFormat="1" applyFont="1" applyFill="1" applyAlignment="1">
      <alignment vertical="center" wrapText="1"/>
      <protection/>
    </xf>
    <xf numFmtId="0" fontId="21" fillId="33" borderId="0" xfId="46" applyNumberFormat="1" applyFont="1" applyFill="1" applyAlignment="1">
      <alignment vertical="center" wrapText="1"/>
      <protection/>
    </xf>
    <xf numFmtId="0" fontId="22" fillId="33" borderId="0" xfId="46" applyNumberFormat="1" applyFont="1" applyFill="1" applyAlignment="1">
      <alignment vertical="center" wrapText="1"/>
      <protection/>
    </xf>
    <xf numFmtId="0" fontId="21" fillId="33" borderId="0" xfId="46" applyNumberFormat="1" applyFont="1" applyFill="1" applyAlignment="1">
      <alignment vertical="center"/>
      <protection/>
    </xf>
    <xf numFmtId="0" fontId="0" fillId="34" borderId="0" xfId="46" applyNumberFormat="1" applyFill="1">
      <alignment/>
      <protection/>
    </xf>
    <xf numFmtId="0" fontId="23" fillId="35" borderId="10" xfId="46" applyNumberFormat="1" applyFont="1" applyFill="1" applyBorder="1" applyAlignment="1" applyProtection="1">
      <alignment horizontal="center" vertical="center" wrapText="1"/>
      <protection hidden="1"/>
    </xf>
    <xf numFmtId="0" fontId="23" fillId="35" borderId="11" xfId="46" applyNumberFormat="1" applyFont="1" applyFill="1" applyBorder="1" applyAlignment="1" applyProtection="1">
      <alignment horizontal="center" vertical="center" wrapText="1"/>
      <protection hidden="1"/>
    </xf>
    <xf numFmtId="0" fontId="23" fillId="35" borderId="12" xfId="46" applyNumberFormat="1" applyFont="1" applyFill="1" applyBorder="1" applyAlignment="1" applyProtection="1">
      <alignment horizontal="center" vertical="center" wrapText="1"/>
      <protection hidden="1"/>
    </xf>
    <xf numFmtId="0" fontId="23" fillId="33" borderId="0" xfId="46" applyNumberFormat="1" applyFont="1" applyFill="1" applyAlignment="1" applyProtection="1">
      <alignment vertical="center"/>
      <protection hidden="1"/>
    </xf>
    <xf numFmtId="0" fontId="24" fillId="33" borderId="0" xfId="46" applyNumberFormat="1" applyFont="1" applyFill="1" applyAlignment="1">
      <alignment vertical="center" wrapText="1"/>
      <protection/>
    </xf>
    <xf numFmtId="0" fontId="24" fillId="33" borderId="0" xfId="46" applyNumberFormat="1" applyFont="1" applyFill="1" applyAlignment="1">
      <alignment vertical="center"/>
      <protection/>
    </xf>
    <xf numFmtId="0" fontId="25" fillId="35" borderId="12" xfId="46" applyNumberFormat="1" applyFont="1" applyFill="1" applyBorder="1" applyAlignment="1" applyProtection="1">
      <alignment horizontal="center" vertical="center"/>
      <protection hidden="1"/>
    </xf>
    <xf numFmtId="0" fontId="23" fillId="35" borderId="13" xfId="46" applyNumberFormat="1" applyFont="1" applyFill="1" applyBorder="1" applyAlignment="1" applyProtection="1">
      <alignment horizontal="center" vertical="center" wrapText="1"/>
      <protection hidden="1"/>
    </xf>
    <xf numFmtId="0" fontId="23" fillId="35" borderId="14" xfId="46" applyNumberFormat="1" applyFont="1" applyFill="1" applyBorder="1" applyAlignment="1" applyProtection="1">
      <alignment horizontal="center" vertical="center" wrapText="1"/>
      <protection hidden="1"/>
    </xf>
    <xf numFmtId="0" fontId="21" fillId="33" borderId="0" xfId="46" applyNumberFormat="1" applyFont="1" applyFill="1" applyAlignment="1" applyProtection="1">
      <alignment horizontal="center"/>
      <protection hidden="1"/>
    </xf>
    <xf numFmtId="0" fontId="24" fillId="33" borderId="0" xfId="46" applyNumberFormat="1" applyFont="1" applyFill="1" applyAlignment="1">
      <alignment horizontal="center" vertical="center" wrapText="1"/>
      <protection/>
    </xf>
    <xf numFmtId="2" fontId="24" fillId="33" borderId="0" xfId="46" applyNumberFormat="1" applyFont="1" applyFill="1" applyAlignment="1">
      <alignment horizontal="center" vertical="center" wrapText="1"/>
      <protection/>
    </xf>
    <xf numFmtId="0" fontId="25" fillId="35" borderId="15" xfId="46" applyNumberFormat="1" applyFont="1" applyFill="1" applyBorder="1" applyAlignment="1" applyProtection="1">
      <alignment horizontal="center" vertical="center"/>
      <protection hidden="1"/>
    </xf>
    <xf numFmtId="0" fontId="23" fillId="35" borderId="15" xfId="46" applyNumberFormat="1" applyFont="1" applyFill="1" applyBorder="1" applyAlignment="1" applyProtection="1">
      <alignment horizontal="center" vertical="center" wrapText="1"/>
      <protection hidden="1"/>
    </xf>
    <xf numFmtId="0" fontId="58" fillId="33" borderId="0" xfId="46" applyNumberFormat="1" applyFont="1" applyFill="1" applyAlignment="1" applyProtection="1">
      <alignment vertical="center"/>
      <protection hidden="1"/>
    </xf>
    <xf numFmtId="0" fontId="21" fillId="33" borderId="0" xfId="46" applyNumberFormat="1" applyFont="1" applyFill="1" applyAlignment="1" applyProtection="1">
      <alignment horizontal="center" vertical="center"/>
      <protection hidden="1"/>
    </xf>
    <xf numFmtId="0" fontId="25" fillId="33" borderId="0" xfId="46" applyNumberFormat="1" applyFont="1" applyFill="1" applyAlignment="1">
      <alignment wrapText="1"/>
      <protection/>
    </xf>
    <xf numFmtId="14" fontId="25" fillId="33" borderId="0" xfId="46" applyNumberFormat="1" applyFont="1" applyFill="1" applyAlignment="1">
      <alignment wrapText="1"/>
      <protection/>
    </xf>
    <xf numFmtId="165" fontId="59" fillId="23" borderId="16" xfId="50" applyNumberFormat="1" applyFont="1" applyBorder="1" applyAlignment="1" applyProtection="1">
      <alignment horizontal="center" vertical="center"/>
      <protection locked="0"/>
    </xf>
    <xf numFmtId="165" fontId="59" fillId="23" borderId="17" xfId="50" applyNumberFormat="1" applyFont="1" applyBorder="1" applyAlignment="1" applyProtection="1">
      <alignment horizontal="center" vertical="center"/>
      <protection locked="0"/>
    </xf>
    <xf numFmtId="165" fontId="59" fillId="23" borderId="18" xfId="50" applyNumberFormat="1" applyFont="1" applyBorder="1" applyAlignment="1" applyProtection="1">
      <alignment horizontal="center" vertical="center"/>
      <protection locked="0"/>
    </xf>
    <xf numFmtId="165" fontId="59" fillId="23" borderId="19" xfId="50" applyNumberFormat="1" applyFont="1" applyBorder="1" applyAlignment="1" applyProtection="1">
      <alignment horizontal="center" vertical="center"/>
      <protection locked="0"/>
    </xf>
    <xf numFmtId="0" fontId="22" fillId="33" borderId="0" xfId="46" applyNumberFormat="1" applyFont="1" applyFill="1" applyAlignment="1" applyProtection="1">
      <alignment horizontal="center" vertical="center"/>
      <protection hidden="1"/>
    </xf>
    <xf numFmtId="0" fontId="60" fillId="33" borderId="0" xfId="46" applyNumberFormat="1" applyFont="1" applyFill="1" applyAlignment="1" applyProtection="1">
      <alignment vertical="center"/>
      <protection hidden="1"/>
    </xf>
    <xf numFmtId="165" fontId="59" fillId="23" borderId="20" xfId="50" applyNumberFormat="1" applyFont="1" applyBorder="1" applyAlignment="1" applyProtection="1">
      <alignment horizontal="center" vertical="center"/>
      <protection locked="0"/>
    </xf>
    <xf numFmtId="165" fontId="59" fillId="23" borderId="10" xfId="50" applyNumberFormat="1" applyFont="1" applyBorder="1" applyAlignment="1" applyProtection="1">
      <alignment horizontal="center" vertical="center"/>
      <protection locked="0"/>
    </xf>
    <xf numFmtId="165" fontId="59" fillId="23" borderId="21" xfId="50" applyNumberFormat="1" applyFont="1" applyBorder="1" applyAlignment="1" applyProtection="1">
      <alignment horizontal="center" vertical="center"/>
      <protection locked="0"/>
    </xf>
    <xf numFmtId="165" fontId="59" fillId="23" borderId="22" xfId="50" applyNumberFormat="1" applyFont="1" applyBorder="1" applyAlignment="1" applyProtection="1">
      <alignment horizontal="center" vertical="center"/>
      <protection locked="0"/>
    </xf>
    <xf numFmtId="0" fontId="61" fillId="33" borderId="0" xfId="46" applyNumberFormat="1" applyFont="1" applyFill="1" applyAlignment="1" applyProtection="1">
      <alignment vertical="top"/>
      <protection hidden="1"/>
    </xf>
    <xf numFmtId="0" fontId="21" fillId="33" borderId="0" xfId="46" applyNumberFormat="1" applyFont="1" applyFill="1" applyAlignment="1" applyProtection="1">
      <alignment horizontal="center" vertical="center"/>
      <protection hidden="1"/>
    </xf>
    <xf numFmtId="165" fontId="59" fillId="23" borderId="23" xfId="50" applyNumberFormat="1" applyFont="1" applyBorder="1" applyAlignment="1" applyProtection="1">
      <alignment horizontal="center" vertical="center"/>
      <protection locked="0"/>
    </xf>
    <xf numFmtId="165" fontId="59" fillId="23" borderId="24" xfId="50" applyNumberFormat="1" applyFont="1" applyBorder="1" applyAlignment="1" applyProtection="1">
      <alignment horizontal="center" vertical="center"/>
      <protection locked="0"/>
    </xf>
    <xf numFmtId="165" fontId="59" fillId="23" borderId="0" xfId="50" applyNumberFormat="1" applyFont="1" applyBorder="1" applyAlignment="1" applyProtection="1">
      <alignment horizontal="center" vertical="center"/>
      <protection locked="0"/>
    </xf>
    <xf numFmtId="165" fontId="59" fillId="23" borderId="25" xfId="50" applyNumberFormat="1" applyFont="1" applyBorder="1" applyAlignment="1" applyProtection="1">
      <alignment horizontal="center" vertical="center"/>
      <protection locked="0"/>
    </xf>
    <xf numFmtId="0" fontId="29" fillId="33" borderId="0" xfId="46" applyNumberFormat="1" applyFont="1" applyFill="1" applyAlignment="1" applyProtection="1">
      <alignment vertical="center"/>
      <protection hidden="1"/>
    </xf>
    <xf numFmtId="0" fontId="22" fillId="33" borderId="0" xfId="46" applyNumberFormat="1" applyFont="1" applyFill="1" applyAlignment="1" applyProtection="1">
      <alignment horizontal="right" vertical="center"/>
      <protection hidden="1"/>
    </xf>
    <xf numFmtId="14" fontId="22" fillId="33" borderId="0" xfId="46" applyNumberFormat="1" applyFont="1" applyFill="1" applyAlignment="1" applyProtection="1">
      <alignment horizontal="right" indent="3"/>
      <protection hidden="1"/>
    </xf>
    <xf numFmtId="0" fontId="62" fillId="33" borderId="0" xfId="46" applyNumberFormat="1" applyFont="1" applyFill="1" applyAlignment="1">
      <alignment wrapText="1"/>
      <protection/>
    </xf>
    <xf numFmtId="0" fontId="0" fillId="0" borderId="0" xfId="46" applyNumberFormat="1">
      <alignment/>
      <protection/>
    </xf>
    <xf numFmtId="14" fontId="62" fillId="33" borderId="0" xfId="46" applyNumberFormat="1" applyFont="1" applyFill="1" applyAlignment="1">
      <alignment wrapText="1"/>
      <protection/>
    </xf>
    <xf numFmtId="0" fontId="61" fillId="0" borderId="26" xfId="46" applyNumberFormat="1" applyFont="1" applyBorder="1" applyAlignment="1">
      <alignment horizontal="center" vertical="center"/>
      <protection/>
    </xf>
    <xf numFmtId="0" fontId="61" fillId="0" borderId="27" xfId="46" applyNumberFormat="1" applyFont="1" applyBorder="1" applyAlignment="1">
      <alignment horizontal="center" vertical="center"/>
      <protection/>
    </xf>
    <xf numFmtId="0" fontId="61" fillId="0" borderId="28" xfId="46" applyNumberFormat="1" applyFont="1" applyBorder="1" applyAlignment="1">
      <alignment horizontal="center" vertical="center"/>
      <protection/>
    </xf>
    <xf numFmtId="0" fontId="23" fillId="33" borderId="0" xfId="46" applyNumberFormat="1" applyFont="1" applyFill="1" applyAlignment="1">
      <alignment horizontal="left" vertical="center" indent="1"/>
      <protection/>
    </xf>
    <xf numFmtId="14" fontId="62" fillId="0" borderId="0" xfId="46" applyNumberFormat="1" applyFont="1" applyAlignment="1">
      <alignment vertical="top" wrapText="1"/>
      <protection/>
    </xf>
    <xf numFmtId="0" fontId="62" fillId="33" borderId="0" xfId="46" applyNumberFormat="1" applyFont="1" applyFill="1" applyAlignment="1">
      <alignment vertical="top" wrapText="1"/>
      <protection/>
    </xf>
    <xf numFmtId="14" fontId="62" fillId="33" borderId="0" xfId="46" applyNumberFormat="1" applyFont="1" applyFill="1" applyAlignment="1">
      <alignment vertical="top" wrapText="1"/>
      <protection/>
    </xf>
    <xf numFmtId="2" fontId="31" fillId="33" borderId="0" xfId="46" applyNumberFormat="1" applyFont="1" applyFill="1" applyAlignment="1" applyProtection="1">
      <alignment vertical="center"/>
      <protection hidden="1"/>
    </xf>
    <xf numFmtId="2" fontId="63" fillId="33" borderId="0" xfId="46" applyNumberFormat="1" applyFont="1" applyFill="1" applyAlignment="1">
      <alignment vertical="center" wrapText="1"/>
      <protection/>
    </xf>
    <xf numFmtId="0" fontId="61" fillId="33" borderId="0" xfId="46" applyNumberFormat="1" applyFont="1" applyFill="1" applyAlignment="1">
      <alignment horizontal="center" vertical="center"/>
      <protection/>
    </xf>
    <xf numFmtId="0" fontId="23" fillId="35" borderId="29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left" vertical="center" wrapText="1" indent="1"/>
    </xf>
    <xf numFmtId="0" fontId="23" fillId="35" borderId="30" xfId="0" applyFont="1" applyFill="1" applyBorder="1" applyAlignment="1">
      <alignment horizontal="center" vertical="center" wrapText="1"/>
    </xf>
    <xf numFmtId="0" fontId="0" fillId="34" borderId="0" xfId="46" applyNumberFormat="1" applyFill="1" applyProtection="1">
      <alignment/>
      <protection hidden="1"/>
    </xf>
    <xf numFmtId="0" fontId="64" fillId="35" borderId="29" xfId="46" applyNumberFormat="1" applyFont="1" applyFill="1" applyBorder="1" applyAlignment="1" applyProtection="1">
      <alignment horizontal="center" vertical="center" wrapText="1"/>
      <protection hidden="1"/>
    </xf>
    <xf numFmtId="0" fontId="65" fillId="33" borderId="0" xfId="46" applyNumberFormat="1" applyFont="1" applyFill="1" applyAlignment="1" applyProtection="1">
      <alignment vertical="center" wrapText="1"/>
      <protection hidden="1"/>
    </xf>
    <xf numFmtId="0" fontId="66" fillId="0" borderId="11" xfId="0" applyFont="1" applyBorder="1" applyAlignment="1">
      <alignment horizontal="center" vertical="center"/>
    </xf>
    <xf numFmtId="1" fontId="66" fillId="0" borderId="11" xfId="0" applyNumberFormat="1" applyFont="1" applyBorder="1" applyAlignment="1">
      <alignment horizontal="right" vertical="center" indent="1"/>
    </xf>
    <xf numFmtId="0" fontId="0" fillId="0" borderId="11" xfId="36" applyFont="1" applyBorder="1" applyAlignment="1">
      <alignment horizontal="left" vertical="center" indent="1"/>
    </xf>
    <xf numFmtId="0" fontId="67" fillId="33" borderId="11" xfId="0" applyFont="1" applyFill="1" applyBorder="1" applyAlignment="1">
      <alignment horizontal="left" vertical="center" indent="1"/>
    </xf>
    <xf numFmtId="2" fontId="6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66" fontId="67" fillId="0" borderId="11" xfId="0" applyNumberFormat="1" applyFont="1" applyBorder="1" applyAlignment="1">
      <alignment horizontal="right" vertical="center" indent="1"/>
    </xf>
    <xf numFmtId="2" fontId="67" fillId="0" borderId="11" xfId="0" applyNumberFormat="1" applyFont="1" applyBorder="1" applyAlignment="1">
      <alignment horizontal="right" vertical="center" indent="2"/>
    </xf>
    <xf numFmtId="1" fontId="68" fillId="0" borderId="12" xfId="0" applyNumberFormat="1" applyFont="1" applyBorder="1" applyAlignment="1">
      <alignment horizontal="right" vertical="center" indent="2"/>
    </xf>
    <xf numFmtId="0" fontId="0" fillId="34" borderId="0" xfId="46" applyNumberFormat="1" applyFill="1" applyAlignment="1" applyProtection="1">
      <alignment horizontal="right" vertical="center" indent="2"/>
      <protection hidden="1"/>
    </xf>
    <xf numFmtId="2" fontId="64" fillId="0" borderId="31" xfId="46" applyNumberFormat="1" applyFont="1" applyBorder="1" applyAlignment="1" applyProtection="1">
      <alignment horizontal="right" vertical="center" indent="1"/>
      <protection hidden="1"/>
    </xf>
    <xf numFmtId="2" fontId="64" fillId="33" borderId="0" xfId="46" applyNumberFormat="1" applyFont="1" applyFill="1" applyAlignment="1" applyProtection="1">
      <alignment vertical="center"/>
      <protection hidden="1"/>
    </xf>
    <xf numFmtId="0" fontId="66" fillId="0" borderId="32" xfId="0" applyFont="1" applyBorder="1" applyAlignment="1">
      <alignment horizontal="center" vertical="center"/>
    </xf>
    <xf numFmtId="1" fontId="66" fillId="0" borderId="32" xfId="0" applyNumberFormat="1" applyFont="1" applyBorder="1" applyAlignment="1">
      <alignment horizontal="right" vertical="center" indent="1"/>
    </xf>
    <xf numFmtId="0" fontId="0" fillId="0" borderId="32" xfId="36" applyFont="1" applyBorder="1" applyAlignment="1">
      <alignment horizontal="left" vertical="center" indent="1"/>
    </xf>
    <xf numFmtId="0" fontId="67" fillId="33" borderId="32" xfId="0" applyFont="1" applyFill="1" applyBorder="1" applyAlignment="1">
      <alignment horizontal="left" vertical="center" indent="1"/>
    </xf>
    <xf numFmtId="2" fontId="66" fillId="0" borderId="32" xfId="0" applyNumberFormat="1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166" fontId="67" fillId="0" borderId="32" xfId="0" applyNumberFormat="1" applyFont="1" applyBorder="1" applyAlignment="1">
      <alignment horizontal="right" vertical="center" indent="1"/>
    </xf>
    <xf numFmtId="2" fontId="67" fillId="0" borderId="32" xfId="0" applyNumberFormat="1" applyFont="1" applyBorder="1" applyAlignment="1">
      <alignment horizontal="right" vertical="center" indent="2"/>
    </xf>
    <xf numFmtId="3" fontId="68" fillId="0" borderId="33" xfId="0" applyNumberFormat="1" applyFont="1" applyBorder="1" applyAlignment="1">
      <alignment horizontal="right" vertical="center" indent="2"/>
    </xf>
    <xf numFmtId="2" fontId="0" fillId="0" borderId="0" xfId="46" applyNumberFormat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333375</xdr:rowOff>
    </xdr:from>
    <xdr:to>
      <xdr:col>2</xdr:col>
      <xdr:colOff>1095375</xdr:colOff>
      <xdr:row>3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9100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1123950</xdr:colOff>
      <xdr:row>1</xdr:row>
      <xdr:rowOff>400050</xdr:rowOff>
    </xdr:from>
    <xdr:to>
      <xdr:col>3</xdr:col>
      <xdr:colOff>4324350</xdr:colOff>
      <xdr:row>4</xdr:row>
      <xdr:rowOff>200025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85775"/>
          <a:ext cx="3200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&#205;KY\ZORKA%20KERAMIKA\2024\GRES_ZORKA%20KERAMIKA_2024-02-15_CENIK_PRACOVNI_nova%20verz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.SPOLECNY\Kobl&#225;sa%20Milan,%20ml\Velkoobchod\CEN&#205;KY\2015\CERRAD\Pracovn&#237;%20cen&#237;k\2015%20-%20Cerrad%20-%20GRES%20-%20cen&#237;k%20-%20PRACOVN&#205;%20-%2001.10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\Spole&#269;n&#233;\.SPOLECNY\Kobl&#225;sa%20Milan,%20ml\Velkoobchod\CEN&#205;KY\PARADYZ\2017\Pracovn&#237;%20cen&#237;k\.PRACOVN&#205;%20-%20GRES%20-%202017%20-%20Paradyz%20Ceramika,%20My%20Way,%20Kwadro%20-%20CEN&#205;K%20-%20platnost%202017-06-20%20-%20aktualizace%202017-06-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.SPOLECNY\Kobl&#225;sa%20Milan,%20ml\Velkoobchod\CEN&#205;KY\PARADYZ\2017\Pracovn&#237;%20cen&#237;k\.PRACOVN&#205;%20-%20GRES%20-%202017%20-%20Paradyz%20Ceramika,%20My%20Way,%20Kwadro%20-%20CEN&#205;K%20-%20platnost%202017-06-20%20-%20aktualizace%202017-06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MALIZACE"/>
      <sheetName val="CENIK_XLS"/>
      <sheetName val="CENIK_SQL"/>
      <sheetName val="GRESSQL_CENIK"/>
      <sheetName val="GRESSQL_POHYBY"/>
      <sheetName val="GRESSQL_CENIK_NAKUP"/>
      <sheetName val="GRESSQL_SKLAD"/>
      <sheetName val="DRUHY_PREVODNIK"/>
    </sheetNames>
    <sheetDataSet>
      <sheetData sheetId="0">
        <row r="2">
          <cell r="AV2">
            <v>1</v>
          </cell>
          <cell r="BD2">
            <v>1</v>
          </cell>
          <cell r="BE2">
            <v>2</v>
          </cell>
          <cell r="BF2">
            <v>3</v>
          </cell>
          <cell r="BG2">
            <v>1</v>
          </cell>
          <cell r="BH2">
            <v>2</v>
          </cell>
          <cell r="BI2">
            <v>3</v>
          </cell>
        </row>
        <row r="6">
          <cell r="P6">
            <v>1.1</v>
          </cell>
          <cell r="R6">
            <v>1</v>
          </cell>
          <cell r="T6">
            <v>1</v>
          </cell>
          <cell r="V6">
            <v>1</v>
          </cell>
          <cell r="X6">
            <v>1</v>
          </cell>
          <cell r="Z6">
            <v>1</v>
          </cell>
          <cell r="AB6">
            <v>1</v>
          </cell>
          <cell r="AD6">
            <v>1</v>
          </cell>
          <cell r="AF6">
            <v>1</v>
          </cell>
          <cell r="AW6">
            <v>1</v>
          </cell>
          <cell r="AZ6">
            <v>1.3</v>
          </cell>
          <cell r="BD6">
            <v>1.4285714285714286</v>
          </cell>
          <cell r="BE6">
            <v>1.3333333333333333</v>
          </cell>
          <cell r="BF6">
            <v>1.0526315789473684</v>
          </cell>
          <cell r="BG6">
            <v>1</v>
          </cell>
          <cell r="BH6">
            <v>1</v>
          </cell>
          <cell r="BI6">
            <v>1</v>
          </cell>
          <cell r="CB6">
            <v>0.7</v>
          </cell>
          <cell r="CC6">
            <v>0.75</v>
          </cell>
          <cell r="CD6">
            <v>0.95</v>
          </cell>
          <cell r="CM6">
            <v>1.21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L Ekonom - databáze"/>
      <sheetName val="VOC - Optimalizace cen"/>
      <sheetName val="VOC - Zákazník"/>
      <sheetName val="VOC - PDF sestava"/>
      <sheetName val="VOC - SQL Ekonom - import data"/>
      <sheetName val="Druhy materiálu"/>
    </sheetNames>
    <sheetDataSet>
      <sheetData sheetId="1">
        <row r="2">
          <cell r="AB2">
            <v>27.7</v>
          </cell>
          <cell r="AJ2" t="str">
            <v>ACR1</v>
          </cell>
          <cell r="AK2" t="str">
            <v>ACR2</v>
          </cell>
          <cell r="AL2" t="str">
            <v>ACR3</v>
          </cell>
          <cell r="AM2" t="str">
            <v>ACR1</v>
          </cell>
          <cell r="AN2" t="str">
            <v>ACR2</v>
          </cell>
          <cell r="AO2" t="str">
            <v>ACR3</v>
          </cell>
        </row>
        <row r="6">
          <cell r="I6">
            <v>0.56</v>
          </cell>
          <cell r="K6">
            <v>0.8</v>
          </cell>
          <cell r="M6">
            <v>0.65</v>
          </cell>
          <cell r="O6">
            <v>0.95</v>
          </cell>
          <cell r="Q6">
            <v>1</v>
          </cell>
          <cell r="S6">
            <v>1</v>
          </cell>
          <cell r="U6">
            <v>0.97</v>
          </cell>
          <cell r="W6">
            <v>1</v>
          </cell>
          <cell r="Y6">
            <v>1</v>
          </cell>
          <cell r="AC6">
            <v>1.07</v>
          </cell>
          <cell r="AF6">
            <v>1.195</v>
          </cell>
          <cell r="AH6">
            <v>0.95</v>
          </cell>
          <cell r="AJ6">
            <v>2.2222222222222223</v>
          </cell>
          <cell r="AK6">
            <v>1.8181818181818183</v>
          </cell>
          <cell r="AL6">
            <v>2.5</v>
          </cell>
          <cell r="AM6">
            <v>0.63</v>
          </cell>
          <cell r="AN6">
            <v>0.78</v>
          </cell>
          <cell r="AO6">
            <v>0.5</v>
          </cell>
          <cell r="BJ6">
            <v>0.6599999999999999</v>
          </cell>
          <cell r="BL6">
            <v>0.7</v>
          </cell>
          <cell r="BQ6">
            <v>0.44999999999999996</v>
          </cell>
          <cell r="BR6">
            <v>0.55</v>
          </cell>
          <cell r="BS6">
            <v>0.4</v>
          </cell>
          <cell r="BZ6">
            <v>1.21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C - Optimalizace cen"/>
      <sheetName val="VOC - Zákazník"/>
      <sheetName val="VOC - PDF sestava"/>
      <sheetName val="VOC - SQL Ekonom - import data"/>
      <sheetName val="Druhy materiálu"/>
      <sheetName val="SQL Ekonom - databáze"/>
      <sheetName val="VOC - Zákazník (2)"/>
      <sheetName val="SQL Ekonom - databáze - SKLA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C - Optimalizace cen"/>
      <sheetName val="VOC - Zákazník"/>
      <sheetName val="VOC - PDF sestava"/>
      <sheetName val="VOC - SQL Ekonom - import data"/>
      <sheetName val="Druhy materiálu"/>
      <sheetName val="SQL Ekonom - databáze"/>
      <sheetName val="VOC - Zákazník (2)"/>
      <sheetName val="SQL Ekonom - databáze - SKL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M5" sqref="M5:M6"/>
    </sheetView>
  </sheetViews>
  <sheetFormatPr defaultColWidth="9.140625" defaultRowHeight="12.75"/>
  <cols>
    <col min="1" max="2" width="11.421875" style="51" customWidth="1"/>
    <col min="3" max="3" width="31.7109375" style="51" bestFit="1" customWidth="1"/>
    <col min="4" max="4" width="82.28125" style="51" bestFit="1" customWidth="1"/>
    <col min="5" max="5" width="10.28125" style="51" customWidth="1"/>
    <col min="6" max="6" width="14.140625" style="51" customWidth="1"/>
    <col min="7" max="7" width="12.421875" style="51" customWidth="1"/>
    <col min="8" max="8" width="5.140625" style="51" customWidth="1"/>
    <col min="9" max="9" width="10.8515625" style="51" customWidth="1"/>
    <col min="10" max="11" width="13.00390625" style="90" customWidth="1"/>
    <col min="12" max="12" width="1.7109375" style="51" customWidth="1"/>
    <col min="13" max="15" width="12.57421875" style="51" customWidth="1"/>
    <col min="16" max="17" width="12.7109375" style="51" customWidth="1"/>
    <col min="18" max="20" width="9.140625" style="6" customWidth="1"/>
    <col min="21" max="21" width="7.421875" style="6" customWidth="1"/>
    <col min="22" max="40" width="9.140625" style="6" customWidth="1"/>
    <col min="41" max="16384" width="9.140625" style="51" customWidth="1"/>
  </cols>
  <sheetData>
    <row r="1" spans="1:17" ht="6.75" customHeight="1">
      <c r="A1" s="1"/>
      <c r="B1" s="1"/>
      <c r="C1" s="1"/>
      <c r="D1" s="1"/>
      <c r="E1" s="2"/>
      <c r="F1" s="2"/>
      <c r="G1" s="1"/>
      <c r="H1" s="1"/>
      <c r="I1" s="1"/>
      <c r="J1" s="3"/>
      <c r="K1" s="3"/>
      <c r="L1" s="4"/>
      <c r="M1" s="1"/>
      <c r="N1" s="1"/>
      <c r="O1" s="1"/>
      <c r="P1" s="5"/>
      <c r="Q1" s="5"/>
    </row>
    <row r="2" spans="1:17" ht="50.25" customHeight="1">
      <c r="A2" s="7"/>
      <c r="B2" s="7"/>
      <c r="C2" s="7"/>
      <c r="D2" s="8"/>
      <c r="E2" s="9"/>
      <c r="F2" s="9"/>
      <c r="G2" s="10"/>
      <c r="H2" s="9"/>
      <c r="I2" s="11"/>
      <c r="J2" s="11"/>
      <c r="K2" s="11"/>
      <c r="L2" s="12"/>
      <c r="M2" s="13" t="s">
        <v>0</v>
      </c>
      <c r="N2" s="13"/>
      <c r="O2" s="13"/>
      <c r="P2" s="14" t="s">
        <v>1</v>
      </c>
      <c r="Q2" s="15" t="s">
        <v>2</v>
      </c>
    </row>
    <row r="3" spans="1:17" ht="24" customHeight="1">
      <c r="A3" s="16"/>
      <c r="B3" s="16"/>
      <c r="C3" s="16"/>
      <c r="D3" s="16"/>
      <c r="E3" s="17"/>
      <c r="F3" s="17"/>
      <c r="G3" s="17"/>
      <c r="H3" s="17"/>
      <c r="I3" s="18"/>
      <c r="J3" s="18"/>
      <c r="K3" s="18"/>
      <c r="L3" s="12"/>
      <c r="M3" s="19">
        <v>1</v>
      </c>
      <c r="N3" s="19">
        <v>2</v>
      </c>
      <c r="O3" s="19">
        <v>3</v>
      </c>
      <c r="P3" s="20"/>
      <c r="Q3" s="21"/>
    </row>
    <row r="4" spans="1:17" ht="24" customHeight="1" thickBot="1">
      <c r="A4" s="22" t="s">
        <v>26</v>
      </c>
      <c r="B4" s="22"/>
      <c r="C4" s="22"/>
      <c r="D4" s="16"/>
      <c r="E4" s="16"/>
      <c r="F4" s="16"/>
      <c r="G4" s="23"/>
      <c r="H4" s="23"/>
      <c r="I4" s="23"/>
      <c r="J4" s="24"/>
      <c r="K4" s="24"/>
      <c r="L4" s="12"/>
      <c r="M4" s="25"/>
      <c r="N4" s="25"/>
      <c r="O4" s="25"/>
      <c r="P4" s="20"/>
      <c r="Q4" s="26"/>
    </row>
    <row r="5" spans="1:17" ht="24" customHeight="1">
      <c r="A5" s="22"/>
      <c r="B5" s="22"/>
      <c r="C5" s="22"/>
      <c r="D5" s="16"/>
      <c r="E5" s="27"/>
      <c r="F5" s="27"/>
      <c r="G5" s="27"/>
      <c r="H5" s="28"/>
      <c r="I5" s="28"/>
      <c r="J5" s="29"/>
      <c r="K5" s="30"/>
      <c r="L5" s="12"/>
      <c r="M5" s="31">
        <v>0</v>
      </c>
      <c r="N5" s="32">
        <v>0</v>
      </c>
      <c r="O5" s="32">
        <v>5</v>
      </c>
      <c r="P5" s="33">
        <v>0</v>
      </c>
      <c r="Q5" s="34">
        <v>0</v>
      </c>
    </row>
    <row r="6" spans="1:17" ht="24" customHeight="1">
      <c r="A6" s="35" t="s">
        <v>27</v>
      </c>
      <c r="B6" s="35"/>
      <c r="C6" s="35"/>
      <c r="D6" s="16"/>
      <c r="E6" s="36"/>
      <c r="F6" s="36"/>
      <c r="G6" s="36"/>
      <c r="H6" s="28"/>
      <c r="I6" s="28"/>
      <c r="J6" s="29"/>
      <c r="K6" s="30"/>
      <c r="L6" s="12"/>
      <c r="M6" s="37"/>
      <c r="N6" s="38"/>
      <c r="O6" s="38"/>
      <c r="P6" s="39"/>
      <c r="Q6" s="40"/>
    </row>
    <row r="7" spans="1:17" ht="24" customHeight="1">
      <c r="A7" s="41"/>
      <c r="B7" s="41"/>
      <c r="C7" s="41"/>
      <c r="D7" s="16"/>
      <c r="E7" s="36"/>
      <c r="F7" s="36"/>
      <c r="G7" s="36"/>
      <c r="H7" s="42"/>
      <c r="I7" s="42"/>
      <c r="J7" s="29"/>
      <c r="K7" s="30"/>
      <c r="L7" s="12"/>
      <c r="M7" s="43"/>
      <c r="N7" s="44"/>
      <c r="O7" s="44"/>
      <c r="P7" s="45"/>
      <c r="Q7" s="46"/>
    </row>
    <row r="8" spans="1:17" ht="24" customHeight="1" thickBot="1">
      <c r="A8" s="41"/>
      <c r="B8" s="41"/>
      <c r="C8" s="41"/>
      <c r="D8" s="16"/>
      <c r="E8" s="47"/>
      <c r="F8" s="47"/>
      <c r="G8" s="47"/>
      <c r="H8" s="48"/>
      <c r="I8" s="49"/>
      <c r="J8" s="50"/>
      <c r="K8" s="51"/>
      <c r="L8" s="52"/>
      <c r="M8" s="53" t="s">
        <v>3</v>
      </c>
      <c r="N8" s="54"/>
      <c r="O8" s="54"/>
      <c r="P8" s="54"/>
      <c r="Q8" s="55"/>
    </row>
    <row r="9" spans="1:17" ht="9" customHeight="1">
      <c r="A9" s="56"/>
      <c r="B9" s="56"/>
      <c r="C9" s="56"/>
      <c r="D9" s="56"/>
      <c r="E9" s="56"/>
      <c r="F9" s="56"/>
      <c r="G9" s="57"/>
      <c r="H9" s="58"/>
      <c r="I9" s="59"/>
      <c r="J9" s="60"/>
      <c r="K9" s="61"/>
      <c r="L9" s="6"/>
      <c r="M9" s="62"/>
      <c r="N9" s="62"/>
      <c r="O9" s="62"/>
      <c r="P9" s="62"/>
      <c r="Q9" s="62"/>
    </row>
    <row r="10" spans="1:17" ht="61.5" customHeight="1" thickBot="1">
      <c r="A10" s="63" t="s">
        <v>28</v>
      </c>
      <c r="B10" s="63" t="s">
        <v>29</v>
      </c>
      <c r="C10" s="64" t="s">
        <v>30</v>
      </c>
      <c r="D10" s="64" t="s">
        <v>31</v>
      </c>
      <c r="E10" s="63" t="s">
        <v>32</v>
      </c>
      <c r="F10" s="63" t="s">
        <v>33</v>
      </c>
      <c r="G10" s="63" t="s">
        <v>34</v>
      </c>
      <c r="H10" s="63" t="s">
        <v>35</v>
      </c>
      <c r="I10" s="65" t="s">
        <v>36</v>
      </c>
      <c r="J10" s="63" t="s">
        <v>37</v>
      </c>
      <c r="K10" s="63" t="s">
        <v>38</v>
      </c>
      <c r="L10" s="66"/>
      <c r="M10" s="67" t="s">
        <v>4</v>
      </c>
      <c r="N10" s="68"/>
      <c r="O10" s="68"/>
      <c r="P10" s="68"/>
      <c r="Q10" s="68"/>
    </row>
    <row r="11" spans="1:17" ht="16.5" customHeight="1">
      <c r="A11" s="69">
        <v>121963</v>
      </c>
      <c r="B11" s="70">
        <v>3</v>
      </c>
      <c r="C11" s="71" t="s">
        <v>5</v>
      </c>
      <c r="D11" s="72" t="s">
        <v>6</v>
      </c>
      <c r="E11" s="69" t="s">
        <v>7</v>
      </c>
      <c r="F11" s="73" t="s">
        <v>7</v>
      </c>
      <c r="G11" s="74">
        <v>1</v>
      </c>
      <c r="H11" s="74" t="s">
        <v>8</v>
      </c>
      <c r="I11" s="75">
        <v>72</v>
      </c>
      <c r="J11" s="76">
        <v>131.40495867768595</v>
      </c>
      <c r="K11" s="77">
        <v>159</v>
      </c>
      <c r="L11" s="78"/>
      <c r="M11" s="79">
        <f aca="true" t="shared" si="0" ref="M11:M24">IF(A11="","",(IF(ZSdruh1=0,"",(IF(B11=ZNdruh1,J11*((100-ZSdruh1)/100),IF(B11=ZNdruh2,J11*((100-ZSdruh2)/100),IF(B11=ZNdruh3,J11*((100-ZSdruh3)/100),0))))*((100-SZZP)/100)*(IF(F11="PAL",(100-SNCP)/100,1)))))</f>
      </c>
      <c r="N11" s="80"/>
      <c r="O11" s="80"/>
      <c r="P11" s="80"/>
      <c r="Q11" s="80"/>
    </row>
    <row r="12" spans="1:13" ht="15">
      <c r="A12" s="69">
        <v>132687</v>
      </c>
      <c r="B12" s="70">
        <v>3</v>
      </c>
      <c r="C12" s="71" t="s">
        <v>9</v>
      </c>
      <c r="D12" s="72" t="s">
        <v>10</v>
      </c>
      <c r="E12" s="69" t="s">
        <v>7</v>
      </c>
      <c r="F12" s="73" t="s">
        <v>7</v>
      </c>
      <c r="G12" s="74">
        <v>1.52</v>
      </c>
      <c r="H12" s="74" t="s">
        <v>8</v>
      </c>
      <c r="I12" s="75">
        <v>63.84</v>
      </c>
      <c r="J12" s="76">
        <v>161.15702479338844</v>
      </c>
      <c r="K12" s="77">
        <v>195</v>
      </c>
      <c r="M12" s="79">
        <f t="shared" si="0"/>
      </c>
    </row>
    <row r="13" spans="1:13" ht="15">
      <c r="A13" s="69">
        <v>117338</v>
      </c>
      <c r="B13" s="70">
        <v>3</v>
      </c>
      <c r="C13" s="71" t="s">
        <v>11</v>
      </c>
      <c r="D13" s="72" t="s">
        <v>12</v>
      </c>
      <c r="E13" s="69" t="s">
        <v>7</v>
      </c>
      <c r="F13" s="73" t="s">
        <v>7</v>
      </c>
      <c r="G13" s="74">
        <v>1.4</v>
      </c>
      <c r="H13" s="74" t="s">
        <v>8</v>
      </c>
      <c r="I13" s="75">
        <v>36.4</v>
      </c>
      <c r="J13" s="76">
        <v>180.9917355371901</v>
      </c>
      <c r="K13" s="77">
        <v>219</v>
      </c>
      <c r="M13" s="79">
        <f t="shared" si="0"/>
      </c>
    </row>
    <row r="14" spans="1:13" ht="15">
      <c r="A14" s="69">
        <v>116316</v>
      </c>
      <c r="B14" s="70">
        <v>3</v>
      </c>
      <c r="C14" s="71" t="s">
        <v>11</v>
      </c>
      <c r="D14" s="72" t="s">
        <v>13</v>
      </c>
      <c r="E14" s="69" t="s">
        <v>7</v>
      </c>
      <c r="F14" s="73" t="s">
        <v>7</v>
      </c>
      <c r="G14" s="74">
        <v>1.4</v>
      </c>
      <c r="H14" s="74" t="s">
        <v>8</v>
      </c>
      <c r="I14" s="75">
        <v>36.4</v>
      </c>
      <c r="J14" s="76">
        <v>180.9917355371901</v>
      </c>
      <c r="K14" s="77">
        <v>219</v>
      </c>
      <c r="M14" s="79">
        <f t="shared" si="0"/>
      </c>
    </row>
    <row r="15" spans="1:13" ht="15">
      <c r="A15" s="69">
        <v>125786</v>
      </c>
      <c r="B15" s="70">
        <v>2</v>
      </c>
      <c r="C15" s="71" t="s">
        <v>14</v>
      </c>
      <c r="D15" s="72" t="s">
        <v>15</v>
      </c>
      <c r="E15" s="69" t="s">
        <v>7</v>
      </c>
      <c r="F15" s="73" t="s">
        <v>7</v>
      </c>
      <c r="G15" s="74">
        <v>1.52</v>
      </c>
      <c r="H15" s="74" t="s">
        <v>8</v>
      </c>
      <c r="I15" s="75">
        <v>63.84</v>
      </c>
      <c r="J15" s="76">
        <v>329.75206611570246</v>
      </c>
      <c r="K15" s="77">
        <v>399</v>
      </c>
      <c r="M15" s="79">
        <f t="shared" si="0"/>
      </c>
    </row>
    <row r="16" spans="1:13" ht="15">
      <c r="A16" s="69">
        <v>125787</v>
      </c>
      <c r="B16" s="70">
        <v>2</v>
      </c>
      <c r="C16" s="71" t="s">
        <v>14</v>
      </c>
      <c r="D16" s="72" t="s">
        <v>16</v>
      </c>
      <c r="E16" s="69" t="s">
        <v>7</v>
      </c>
      <c r="F16" s="73" t="s">
        <v>7</v>
      </c>
      <c r="G16" s="74">
        <v>1.52</v>
      </c>
      <c r="H16" s="74" t="s">
        <v>8</v>
      </c>
      <c r="I16" s="75">
        <v>56.8</v>
      </c>
      <c r="J16" s="76">
        <v>329.75206611570246</v>
      </c>
      <c r="K16" s="77">
        <v>399</v>
      </c>
      <c r="M16" s="79">
        <f t="shared" si="0"/>
      </c>
    </row>
    <row r="17" spans="1:13" ht="15">
      <c r="A17" s="69">
        <v>122122</v>
      </c>
      <c r="B17" s="70">
        <v>2</v>
      </c>
      <c r="C17" s="71" t="s">
        <v>14</v>
      </c>
      <c r="D17" s="72" t="s">
        <v>17</v>
      </c>
      <c r="E17" s="69" t="s">
        <v>7</v>
      </c>
      <c r="F17" s="73" t="s">
        <v>7</v>
      </c>
      <c r="G17" s="74">
        <v>1.53</v>
      </c>
      <c r="H17" s="74" t="s">
        <v>8</v>
      </c>
      <c r="I17" s="75">
        <v>61.2</v>
      </c>
      <c r="J17" s="76">
        <v>329.75206611570246</v>
      </c>
      <c r="K17" s="77">
        <v>399</v>
      </c>
      <c r="M17" s="79">
        <f t="shared" si="0"/>
      </c>
    </row>
    <row r="18" spans="1:13" ht="15">
      <c r="A18" s="69">
        <v>144534</v>
      </c>
      <c r="B18" s="70">
        <v>2</v>
      </c>
      <c r="C18" s="71" t="s">
        <v>14</v>
      </c>
      <c r="D18" s="72" t="s">
        <v>18</v>
      </c>
      <c r="E18" s="69" t="s">
        <v>7</v>
      </c>
      <c r="F18" s="73" t="s">
        <v>7</v>
      </c>
      <c r="G18" s="74">
        <v>1.52</v>
      </c>
      <c r="H18" s="74" t="s">
        <v>8</v>
      </c>
      <c r="I18" s="75">
        <v>63.84</v>
      </c>
      <c r="J18" s="76">
        <v>329.75206611570246</v>
      </c>
      <c r="K18" s="77">
        <v>399</v>
      </c>
      <c r="M18" s="79">
        <f t="shared" si="0"/>
      </c>
    </row>
    <row r="19" spans="1:13" ht="15">
      <c r="A19" s="69">
        <v>125794</v>
      </c>
      <c r="B19" s="70">
        <v>2</v>
      </c>
      <c r="C19" s="71" t="s">
        <v>14</v>
      </c>
      <c r="D19" s="72" t="s">
        <v>19</v>
      </c>
      <c r="E19" s="69" t="s">
        <v>7</v>
      </c>
      <c r="F19" s="73" t="s">
        <v>7</v>
      </c>
      <c r="G19" s="74">
        <v>1.52</v>
      </c>
      <c r="H19" s="74" t="s">
        <v>8</v>
      </c>
      <c r="I19" s="75">
        <v>63.84</v>
      </c>
      <c r="J19" s="76">
        <v>329.75206611570246</v>
      </c>
      <c r="K19" s="77">
        <v>399</v>
      </c>
      <c r="M19" s="79">
        <f t="shared" si="0"/>
      </c>
    </row>
    <row r="20" spans="1:13" ht="15">
      <c r="A20" s="69">
        <v>125800</v>
      </c>
      <c r="B20" s="70">
        <v>2</v>
      </c>
      <c r="C20" s="71" t="s">
        <v>14</v>
      </c>
      <c r="D20" s="72" t="s">
        <v>20</v>
      </c>
      <c r="E20" s="69" t="s">
        <v>7</v>
      </c>
      <c r="F20" s="73" t="s">
        <v>7</v>
      </c>
      <c r="G20" s="74">
        <v>1.52</v>
      </c>
      <c r="H20" s="74" t="s">
        <v>8</v>
      </c>
      <c r="I20" s="75">
        <v>63.84</v>
      </c>
      <c r="J20" s="76">
        <v>329.75206611570246</v>
      </c>
      <c r="K20" s="77">
        <v>399</v>
      </c>
      <c r="M20" s="79">
        <f t="shared" si="0"/>
      </c>
    </row>
    <row r="21" spans="1:13" ht="15">
      <c r="A21" s="69">
        <v>141873</v>
      </c>
      <c r="B21" s="70">
        <v>1</v>
      </c>
      <c r="C21" s="71" t="s">
        <v>21</v>
      </c>
      <c r="D21" s="72" t="s">
        <v>22</v>
      </c>
      <c r="E21" s="69" t="s">
        <v>7</v>
      </c>
      <c r="F21" s="73" t="s">
        <v>7</v>
      </c>
      <c r="G21" s="74">
        <v>1.44</v>
      </c>
      <c r="H21" s="74" t="s">
        <v>8</v>
      </c>
      <c r="I21" s="75">
        <v>46.08</v>
      </c>
      <c r="J21" s="76">
        <v>412.39669421487605</v>
      </c>
      <c r="K21" s="77">
        <v>499</v>
      </c>
      <c r="M21" s="79">
        <f t="shared" si="0"/>
      </c>
    </row>
    <row r="22" spans="1:13" ht="15">
      <c r="A22" s="69">
        <v>141871</v>
      </c>
      <c r="B22" s="70">
        <v>1</v>
      </c>
      <c r="C22" s="71" t="s">
        <v>21</v>
      </c>
      <c r="D22" s="72" t="s">
        <v>23</v>
      </c>
      <c r="E22" s="69" t="s">
        <v>7</v>
      </c>
      <c r="F22" s="73" t="s">
        <v>7</v>
      </c>
      <c r="G22" s="74">
        <v>1.44</v>
      </c>
      <c r="H22" s="74" t="s">
        <v>8</v>
      </c>
      <c r="I22" s="75">
        <v>46.08</v>
      </c>
      <c r="J22" s="76">
        <v>412.39669421487605</v>
      </c>
      <c r="K22" s="77">
        <v>499</v>
      </c>
      <c r="M22" s="79">
        <f t="shared" si="0"/>
      </c>
    </row>
    <row r="23" spans="1:13" ht="15">
      <c r="A23" s="69">
        <v>141874</v>
      </c>
      <c r="B23" s="70">
        <v>1</v>
      </c>
      <c r="C23" s="71" t="s">
        <v>21</v>
      </c>
      <c r="D23" s="72" t="s">
        <v>24</v>
      </c>
      <c r="E23" s="69" t="s">
        <v>7</v>
      </c>
      <c r="F23" s="73" t="s">
        <v>7</v>
      </c>
      <c r="G23" s="74">
        <v>1.44</v>
      </c>
      <c r="H23" s="74" t="s">
        <v>8</v>
      </c>
      <c r="I23" s="75">
        <v>46.08</v>
      </c>
      <c r="J23" s="76">
        <v>412.39669421487605</v>
      </c>
      <c r="K23" s="77">
        <v>499</v>
      </c>
      <c r="M23" s="79">
        <f t="shared" si="0"/>
      </c>
    </row>
    <row r="24" spans="1:13" ht="15">
      <c r="A24" s="81">
        <v>141872</v>
      </c>
      <c r="B24" s="82">
        <v>1</v>
      </c>
      <c r="C24" s="83" t="s">
        <v>21</v>
      </c>
      <c r="D24" s="84" t="s">
        <v>25</v>
      </c>
      <c r="E24" s="81" t="s">
        <v>7</v>
      </c>
      <c r="F24" s="85" t="s">
        <v>7</v>
      </c>
      <c r="G24" s="86">
        <v>1.44</v>
      </c>
      <c r="H24" s="86" t="s">
        <v>8</v>
      </c>
      <c r="I24" s="87">
        <v>46.08</v>
      </c>
      <c r="J24" s="88">
        <v>412.39669421487605</v>
      </c>
      <c r="K24" s="89">
        <v>499</v>
      </c>
      <c r="M24" s="79">
        <f t="shared" si="0"/>
      </c>
    </row>
  </sheetData>
  <sheetProtection autoFilter="0"/>
  <autoFilter ref="A10:K11">
    <sortState ref="A11:K24">
      <sortCondition sortBy="value" ref="A11:A24"/>
    </sortState>
  </autoFilter>
  <mergeCells count="15">
    <mergeCell ref="Q5:Q6"/>
    <mergeCell ref="A6:C6"/>
    <mergeCell ref="M8:Q8"/>
    <mergeCell ref="A4:C5"/>
    <mergeCell ref="H5:I6"/>
    <mergeCell ref="M5:M6"/>
    <mergeCell ref="N5:N6"/>
    <mergeCell ref="O5:O6"/>
    <mergeCell ref="P5:P6"/>
    <mergeCell ref="M2:O2"/>
    <mergeCell ref="P2:P4"/>
    <mergeCell ref="Q2:Q4"/>
    <mergeCell ref="M3:M4"/>
    <mergeCell ref="N3:N4"/>
    <mergeCell ref="O3:O4"/>
  </mergeCells>
  <conditionalFormatting sqref="M11:M24">
    <cfRule type="containsBlanks" priority="1" dxfId="0">
      <formula>LEN(TRIM(M11))=0</formula>
    </cfRule>
  </conditionalFormatting>
  <printOptions/>
  <pageMargins left="0.11811023622047245" right="0" top="0.1968503937007874" bottom="0.3937007874015748" header="0" footer="0"/>
  <pageSetup fitToHeight="0" fitToWidth="1" horizontalDpi="600" verticalDpi="600" orientation="landscape" paperSize="9" scale="6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2024-02-14T10:56:59Z</dcterms:created>
  <dcterms:modified xsi:type="dcterms:W3CDTF">2024-02-14T10:58:33Z</dcterms:modified>
  <cp:category/>
  <cp:version/>
  <cp:contentType/>
  <cp:contentStatus/>
</cp:coreProperties>
</file>