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K:\CENÍKY\CERROL\2026\07\zákazníci\"/>
    </mc:Choice>
  </mc:AlternateContent>
  <xr:revisionPtr revIDLastSave="0" documentId="13_ncr:1_{152BBE91-686D-46FA-A98B-5AEC78D43AFE}" xr6:coauthVersionLast="45" xr6:coauthVersionMax="45" xr10:uidLastSave="{00000000-0000-0000-0000-000000000000}"/>
  <bookViews>
    <workbookView xWindow="-108" yWindow="-108" windowWidth="30936" windowHeight="16896" xr2:uid="{F3DF9F38-1B50-4AA9-926A-4C4B15981B28}"/>
  </bookViews>
  <sheets>
    <sheet name="CENIK_XLS" sheetId="1" r:id="rId1"/>
  </sheets>
  <externalReferences>
    <externalReference r:id="rId2"/>
    <externalReference r:id="rId3"/>
  </externalReferences>
  <definedNames>
    <definedName name="_xlnm._FilterDatabase" localSheetId="0" hidden="1">CENIK_XLS!$A$11:$K$82</definedName>
    <definedName name="DPH" localSheetId="0">'[1]VOC - Optimalizace cen'!$BZ$6</definedName>
    <definedName name="DPH">[2]OPTIMALIZACE!$CH$6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2" i="1" l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</calcChain>
</file>

<file path=xl/sharedStrings.xml><?xml version="1.0" encoding="utf-8"?>
<sst xmlns="http://schemas.openxmlformats.org/spreadsheetml/2006/main" count="303" uniqueCount="106">
  <si>
    <t>Základní velkoobchodní sleva</t>
  </si>
  <si>
    <t>Sleva za zkrácenou platbu</t>
  </si>
  <si>
    <t>Sleva na celé palety</t>
  </si>
  <si>
    <t>Nově přidané položky</t>
  </si>
  <si>
    <t>Položky ukončené ve výrobě</t>
  </si>
  <si>
    <t>Vaše nákupní cena</t>
  </si>
  <si>
    <t>AMUR</t>
  </si>
  <si>
    <t xml:space="preserve">DLAŽBA AMUR CREMA MINI 33,3x33,3 </t>
  </si>
  <si>
    <t>PAL</t>
  </si>
  <si>
    <t>m2</t>
  </si>
  <si>
    <t xml:space="preserve">DLAŽBA AMUR CREMA MINI SCHODOVKA 33,3x33,3 </t>
  </si>
  <si>
    <t/>
  </si>
  <si>
    <t xml:space="preserve">DLAŽBA AMUR GREY MINI 33,3x33,3 </t>
  </si>
  <si>
    <t xml:space="preserve">DLAŽBA AMUR GREY MINI SCHODOVKA 33,3x33,3 </t>
  </si>
  <si>
    <t xml:space="preserve">DLAŽBA AMUR PERLA MINI 33,3x33,3 </t>
  </si>
  <si>
    <t xml:space="preserve">DLAŽBA AMUR PERLA MINI SCHODOVKA 33,3x33,3 </t>
  </si>
  <si>
    <t>CORTADO</t>
  </si>
  <si>
    <t xml:space="preserve">DLAŽBA CORTADO BEIGE MINI 33,3x33,3 </t>
  </si>
  <si>
    <t xml:space="preserve">DLAŽBA CORTADO BEIGE MINI SCHODOVKA 33,3x33,3 </t>
  </si>
  <si>
    <t xml:space="preserve">DLAŽBA CORTADO CREMA MINI 33,3x33,3 </t>
  </si>
  <si>
    <t xml:space="preserve">DLAŽBA CORTADO CREMA MINI SCHODOVKA 33,3x33,3 </t>
  </si>
  <si>
    <t xml:space="preserve">DLAŽBA CORTADO GREY MINI 33,3x33,3 </t>
  </si>
  <si>
    <t xml:space="preserve">DLAŽBA CORTADO GREY MINI SCHODOVKA 33,3x33,3 </t>
  </si>
  <si>
    <t xml:space="preserve">DLAŽBA CORTADO PERLA MINI 33,3x33,3 </t>
  </si>
  <si>
    <t xml:space="preserve">DLAŽBA CORTADO PERLA MINI SCHODOVKA 33,3x33,3 </t>
  </si>
  <si>
    <t>LIRA</t>
  </si>
  <si>
    <t xml:space="preserve">DLAŽBA LIRA CREMA MINI 33,3x33,3 </t>
  </si>
  <si>
    <t>SANDSTONE 2 cm</t>
  </si>
  <si>
    <t>DLAŽBA SANDSTONE BEIGE 2.0 cm R11 60x120</t>
  </si>
  <si>
    <t>ks</t>
  </si>
  <si>
    <t>DLAŽBA SANDSTONE CREMA 2.0 cm R11 60x120</t>
  </si>
  <si>
    <t>DLAŽBA SANDSTONE GREY 2.0 cm R11 60x120</t>
  </si>
  <si>
    <t>DLAŽBA SANDSTONE PERLA 2.0 cm R11 60x120</t>
  </si>
  <si>
    <t>DLAŽBA SANDSTONE SILVER 2.0 cm R11 60x120</t>
  </si>
  <si>
    <t>DLAŽBA SANDSTONE TAUPE 2.0 cm R11 60x120</t>
  </si>
  <si>
    <t>DLAŽBA SANDSTONE BEIGE 2.0 cm R11 60x60</t>
  </si>
  <si>
    <t>DLAŽBA SANDSTONE CREMA 2.0 cm R11 60x60</t>
  </si>
  <si>
    <t>DLAŽBA SANDSTONE GREY 2.0 cm R11 60x60</t>
  </si>
  <si>
    <t>DLAŽBA SANDSTONE PERLA 2.0 cm R11 60x60</t>
  </si>
  <si>
    <t>DLAŽBA SANDSTONE SILVER 2.0 cm R11 60x60</t>
  </si>
  <si>
    <t>DLAŽBA SANDSTONE TAUPE 2.0 cm R11 60x60</t>
  </si>
  <si>
    <t>SANDSTONE</t>
  </si>
  <si>
    <t>DLAŽBA SANDSTONE BEIGE 60x60 R10</t>
  </si>
  <si>
    <t>DLAŽBA SANDSTONE CREMA 60x60 R10</t>
  </si>
  <si>
    <t>DLAŽBA SANDSTONE GREY 60x60 R10</t>
  </si>
  <si>
    <t>DLAŽBA SANDSTONE PERLA 60x60 R10</t>
  </si>
  <si>
    <t>DLAŽBA SANDSTONE SILVER 60x60 R10</t>
  </si>
  <si>
    <t>DLAŽBA SANDSTONE TAUPE 60x60 R10</t>
  </si>
  <si>
    <t>SLATE 2 cm</t>
  </si>
  <si>
    <t>DLAŽBA SLATE BEIGE 2.0 cm R11 60x120</t>
  </si>
  <si>
    <t>DLAŽBA SLATE CREMA 2.0 cm R11 60x120</t>
  </si>
  <si>
    <t>DLAŽBA SLATE PERLA 2.0 cm R11 60x120</t>
  </si>
  <si>
    <t>DLAŽBA SLATE GREY 2.0 cm R11 60x120</t>
  </si>
  <si>
    <t>DLAŽBA SLATE SILVER 2.0 cm R11 60x120</t>
  </si>
  <si>
    <t>DLAŽBA SLATE BEIGE 2.0 cm R11 60x60</t>
  </si>
  <si>
    <t>DLAŽBA SLATE CREMA 2.0 cm R11 60x60</t>
  </si>
  <si>
    <t>DLAŽBA SLATE GREY 2.0 cm R11 60x60</t>
  </si>
  <si>
    <t>DLAŽBA SLATE PERLA 2.0 cm R11 60x60</t>
  </si>
  <si>
    <t>DLAŽBA SLATE SILVER 2.0 cm R11 60x60</t>
  </si>
  <si>
    <t>SLATE</t>
  </si>
  <si>
    <t>DLAŽBA SLATE BEIGE 60x60 R10</t>
  </si>
  <si>
    <t>DLAŽBA SLATE CREMA 60x60 R10</t>
  </si>
  <si>
    <t>DLAŽBA SLATE GREY 60x60 R10</t>
  </si>
  <si>
    <t>DLAŽBA SLATE PERLA 60x60 R10</t>
  </si>
  <si>
    <t>DLAŽBA SLATE SILVER 60x60 R10</t>
  </si>
  <si>
    <t>HELIOS 2 cm</t>
  </si>
  <si>
    <t>DLAŽBA HELIOS GREY 2.0 cm R11 60x120</t>
  </si>
  <si>
    <t>DLAŽBA HELIOS PERLA 2.0 cm R11 60x120</t>
  </si>
  <si>
    <t>DLAŽBA HELIOS SILVER 2.0 cm R11 60x120</t>
  </si>
  <si>
    <t>DLAŽBA HELIOS GREY 2.0 cm R11 60x60</t>
  </si>
  <si>
    <t>DLAŽBA HELIOS PERLA 2.0 cm R11 60x60</t>
  </si>
  <si>
    <t>DLAŽBA HELIOS SILVER 2.0 cm R11 60x60</t>
  </si>
  <si>
    <t>HELIOS</t>
  </si>
  <si>
    <t>DLAŽBA HELIOS BIANCO 60x60 R10</t>
  </si>
  <si>
    <t>DLAŽBA HELIOS GRAFITO 60x60 R10</t>
  </si>
  <si>
    <t>DLAŽBA HELIOS LIGHT 60x60 R10</t>
  </si>
  <si>
    <t>TIMBER 2 cm</t>
  </si>
  <si>
    <t>DLAŽBA TIMBER CREAM 2.0 cm R11 60x60</t>
  </si>
  <si>
    <t>DLAŽBA TIMBER ORANGE 2.0 cm R11 60x60</t>
  </si>
  <si>
    <t>FOSSIL 2 cm</t>
  </si>
  <si>
    <t>DLAŽBA FOSSIL LIGHT 2.0 cm R11 60x120</t>
  </si>
  <si>
    <t>DLAŽBA FOSSIL DARK 2.0 cm R11 60x120</t>
  </si>
  <si>
    <t>DLAŽBA FOSSIL LIGHT 2.0 cm R11 60x60</t>
  </si>
  <si>
    <t>DLAŽBA FOSSIL DARK 2.0 cm R11 60x60</t>
  </si>
  <si>
    <t>GRESY DEKORACYJNE 120x60</t>
  </si>
  <si>
    <t>DEKOR FOGLIE DI BANANA D.S. 120x60</t>
  </si>
  <si>
    <t>DEKOR VETRO COLORATO D.S. 120x60</t>
  </si>
  <si>
    <t>DEKOR GIARDINO VERDE D.S. 120x60</t>
  </si>
  <si>
    <t>DEKOR FOGLIE ORO D.S. 120x60</t>
  </si>
  <si>
    <t>DEKOR FIORI PASTELLI D.S. 120x60</t>
  </si>
  <si>
    <t>DEKOR PEONIA RUBINO D.S. 120x60</t>
  </si>
  <si>
    <t>DEKOR FIORI DI NEVE D.S. 120x60</t>
  </si>
  <si>
    <t>DEKOR OLEANDRO DORATO D.S. 120x60</t>
  </si>
  <si>
    <t>Ceník</t>
  </si>
  <si>
    <t>platný od 22.07.2026</t>
  </si>
  <si>
    <t>Objednací kód</t>
  </si>
  <si>
    <t>Skupina</t>
  </si>
  <si>
    <t>Kolekce51</t>
  </si>
  <si>
    <t>Název</t>
  </si>
  <si>
    <t>Novinka</t>
  </si>
  <si>
    <t>Dadatečná sleva na celou paletu</t>
  </si>
  <si>
    <t>MJ / min. odběr po</t>
  </si>
  <si>
    <t>MJ</t>
  </si>
  <si>
    <t>MJ / paleta</t>
  </si>
  <si>
    <t>Cena Kč bez DPH / MJ</t>
  </si>
  <si>
    <t>Cena Kč s DPH / 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</si>
</sst>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PLN]"/>
    <numFmt numFmtId="165" formatCode="?0.0&quot;%&quot;"/>
    <numFmt numFmtId="166" formatCode="00.00"/>
  </numFmts>
  <fonts count="27" x14ac:knownFonts="1"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26"/>
      <name val="Arial"/>
      <family val="2"/>
      <charset val="238"/>
    </font>
    <font>
      <b/>
      <sz val="36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24"/>
      <name val="Arial"/>
      <family val="2"/>
      <charset val="238"/>
    </font>
    <font>
      <b/>
      <sz val="12"/>
      <color rgb="FF0000CC"/>
      <name val="Arial"/>
      <family val="2"/>
      <charset val="238"/>
    </font>
    <font>
      <b/>
      <sz val="14"/>
      <color rgb="FF00B050"/>
      <name val="Calibri"/>
      <family val="2"/>
      <charset val="238"/>
      <scheme val="minor"/>
    </font>
    <font>
      <b/>
      <sz val="12"/>
      <color rgb="FFFF66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4"/>
      <color rgb="FF008000"/>
      <name val="Calibri"/>
      <family val="2"/>
      <charset val="238"/>
      <scheme val="minor"/>
    </font>
    <font>
      <b/>
      <sz val="12"/>
      <color indexed="10"/>
      <name val="Arial"/>
      <family val="2"/>
      <charset val="238"/>
    </font>
    <font>
      <b/>
      <sz val="18"/>
      <color rgb="FF008000"/>
      <name val="Arial"/>
      <family val="2"/>
      <charset val="238"/>
    </font>
    <font>
      <b/>
      <sz val="16"/>
      <color rgb="FF008000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4"/>
      <color rgb="FF008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8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164" fontId="2" fillId="0" borderId="0"/>
    <xf numFmtId="0" fontId="23" fillId="0" borderId="0" applyNumberFormat="0" applyFill="0" applyBorder="0" applyAlignment="0" applyProtection="0"/>
  </cellStyleXfs>
  <cellXfs count="85">
    <xf numFmtId="0" fontId="0" fillId="0" borderId="0" xfId="0"/>
    <xf numFmtId="0" fontId="3" fillId="3" borderId="0" xfId="2" applyNumberFormat="1" applyFont="1" applyFill="1" applyAlignment="1" applyProtection="1">
      <alignment horizontal="center" vertical="center" wrapText="1"/>
      <protection hidden="1"/>
    </xf>
    <xf numFmtId="0" fontId="4" fillId="3" borderId="0" xfId="2" applyNumberFormat="1" applyFont="1" applyFill="1" applyAlignment="1" applyProtection="1">
      <alignment horizontal="center" vertical="center" textRotation="90" wrapText="1"/>
      <protection hidden="1"/>
    </xf>
    <xf numFmtId="2" fontId="3" fillId="3" borderId="0" xfId="2" applyNumberFormat="1" applyFont="1" applyFill="1" applyAlignment="1" applyProtection="1">
      <alignment horizontal="center" vertical="center" wrapText="1"/>
      <protection hidden="1"/>
    </xf>
    <xf numFmtId="0" fontId="2" fillId="3" borderId="0" xfId="2" applyNumberFormat="1" applyFill="1" applyProtection="1">
      <protection hidden="1"/>
    </xf>
    <xf numFmtId="0" fontId="3" fillId="3" borderId="0" xfId="2" applyNumberFormat="1" applyFont="1" applyFill="1" applyAlignment="1" applyProtection="1">
      <alignment vertical="center" wrapText="1"/>
      <protection hidden="1"/>
    </xf>
    <xf numFmtId="0" fontId="2" fillId="3" borderId="0" xfId="2" applyNumberFormat="1" applyFill="1"/>
    <xf numFmtId="0" fontId="2" fillId="3" borderId="0" xfId="2" applyNumberFormat="1" applyFill="1" applyAlignment="1">
      <alignment horizontal="center" vertical="center" wrapText="1"/>
    </xf>
    <xf numFmtId="0" fontId="5" fillId="3" borderId="0" xfId="2" applyNumberFormat="1" applyFont="1" applyFill="1" applyAlignment="1">
      <alignment vertical="center" wrapText="1"/>
    </xf>
    <xf numFmtId="0" fontId="6" fillId="3" borderId="0" xfId="2" applyNumberFormat="1" applyFont="1" applyFill="1" applyAlignment="1">
      <alignment vertical="center" wrapText="1"/>
    </xf>
    <xf numFmtId="0" fontId="7" fillId="3" borderId="0" xfId="2" applyNumberFormat="1" applyFont="1" applyFill="1" applyAlignment="1">
      <alignment vertical="center" wrapText="1"/>
    </xf>
    <xf numFmtId="0" fontId="6" fillId="3" borderId="0" xfId="2" applyNumberFormat="1" applyFont="1" applyFill="1" applyAlignment="1">
      <alignment vertical="center"/>
    </xf>
    <xf numFmtId="0" fontId="2" fillId="4" borderId="0" xfId="2" applyNumberFormat="1" applyFill="1"/>
    <xf numFmtId="0" fontId="8" fillId="3" borderId="0" xfId="2" applyNumberFormat="1" applyFont="1" applyFill="1" applyAlignment="1" applyProtection="1">
      <alignment vertical="center"/>
      <protection hidden="1"/>
    </xf>
    <xf numFmtId="0" fontId="9" fillId="3" borderId="0" xfId="2" applyNumberFormat="1" applyFont="1" applyFill="1" applyAlignment="1">
      <alignment vertical="center" wrapText="1"/>
    </xf>
    <xf numFmtId="0" fontId="9" fillId="3" borderId="0" xfId="2" applyNumberFormat="1" applyFont="1" applyFill="1" applyAlignment="1">
      <alignment vertical="center"/>
    </xf>
    <xf numFmtId="0" fontId="9" fillId="3" borderId="0" xfId="2" applyNumberFormat="1" applyFont="1" applyFill="1" applyAlignment="1">
      <alignment horizontal="center" vertical="center" wrapText="1"/>
    </xf>
    <xf numFmtId="2" fontId="9" fillId="3" borderId="0" xfId="2" applyNumberFormat="1" applyFont="1" applyFill="1" applyAlignment="1">
      <alignment horizontal="center" vertical="center" wrapText="1"/>
    </xf>
    <xf numFmtId="0" fontId="12" fillId="3" borderId="0" xfId="2" applyNumberFormat="1" applyFont="1" applyFill="1" applyAlignment="1" applyProtection="1">
      <alignment vertical="center"/>
      <protection hidden="1"/>
    </xf>
    <xf numFmtId="0" fontId="10" fillId="3" borderId="0" xfId="2" applyNumberFormat="1" applyFont="1" applyFill="1" applyAlignment="1">
      <alignment wrapText="1"/>
    </xf>
    <xf numFmtId="14" fontId="10" fillId="3" borderId="0" xfId="2" applyNumberFormat="1" applyFont="1" applyFill="1" applyAlignment="1">
      <alignment wrapText="1"/>
    </xf>
    <xf numFmtId="0" fontId="14" fillId="3" borderId="0" xfId="2" applyNumberFormat="1" applyFont="1" applyFill="1" applyAlignment="1" applyProtection="1">
      <alignment vertical="center"/>
      <protection hidden="1"/>
    </xf>
    <xf numFmtId="0" fontId="15" fillId="3" borderId="0" xfId="2" applyNumberFormat="1" applyFont="1" applyFill="1" applyAlignment="1" applyProtection="1">
      <alignment vertical="top"/>
      <protection hidden="1"/>
    </xf>
    <xf numFmtId="0" fontId="6" fillId="3" borderId="0" xfId="2" applyNumberFormat="1" applyFont="1" applyFill="1" applyAlignment="1" applyProtection="1">
      <alignment horizontal="center" vertical="center"/>
      <protection hidden="1"/>
    </xf>
    <xf numFmtId="165" fontId="16" fillId="3" borderId="0" xfId="1" applyNumberFormat="1" applyFont="1" applyFill="1" applyBorder="1" applyAlignment="1" applyProtection="1">
      <alignment horizontal="center" vertical="center"/>
      <protection locked="0"/>
    </xf>
    <xf numFmtId="0" fontId="8" fillId="6" borderId="0" xfId="2" applyNumberFormat="1" applyFont="1" applyFill="1" applyAlignment="1">
      <alignment horizontal="left" vertical="center" indent="1"/>
    </xf>
    <xf numFmtId="0" fontId="17" fillId="3" borderId="0" xfId="2" applyNumberFormat="1" applyFont="1" applyFill="1" applyAlignment="1" applyProtection="1">
      <alignment vertical="center"/>
      <protection hidden="1"/>
    </xf>
    <xf numFmtId="0" fontId="7" fillId="3" borderId="0" xfId="2" applyNumberFormat="1" applyFont="1" applyFill="1" applyAlignment="1" applyProtection="1">
      <alignment horizontal="right" vertical="center"/>
      <protection hidden="1"/>
    </xf>
    <xf numFmtId="14" fontId="7" fillId="3" borderId="0" xfId="2" applyNumberFormat="1" applyFont="1" applyFill="1" applyAlignment="1" applyProtection="1">
      <alignment horizontal="right" indent="3"/>
      <protection hidden="1"/>
    </xf>
    <xf numFmtId="0" fontId="18" fillId="3" borderId="0" xfId="2" applyNumberFormat="1" applyFont="1" applyFill="1" applyAlignment="1">
      <alignment wrapText="1"/>
    </xf>
    <xf numFmtId="0" fontId="2" fillId="0" borderId="0" xfId="2" applyNumberFormat="1"/>
    <xf numFmtId="14" fontId="18" fillId="3" borderId="0" xfId="2" applyNumberFormat="1" applyFont="1" applyFill="1" applyAlignment="1">
      <alignment wrapText="1"/>
    </xf>
    <xf numFmtId="0" fontId="8" fillId="7" borderId="0" xfId="2" applyNumberFormat="1" applyFont="1" applyFill="1" applyAlignment="1">
      <alignment horizontal="left" vertical="center" indent="1"/>
    </xf>
    <xf numFmtId="0" fontId="15" fillId="3" borderId="0" xfId="2" applyNumberFormat="1" applyFont="1" applyFill="1" applyAlignment="1">
      <alignment horizontal="center" vertical="center"/>
    </xf>
    <xf numFmtId="0" fontId="8" fillId="3" borderId="0" xfId="2" applyNumberFormat="1" applyFont="1" applyFill="1" applyAlignment="1">
      <alignment horizontal="left" vertical="center" indent="1"/>
    </xf>
    <xf numFmtId="14" fontId="18" fillId="0" borderId="0" xfId="2" applyNumberFormat="1" applyFont="1" applyAlignment="1">
      <alignment vertical="top" wrapText="1"/>
    </xf>
    <xf numFmtId="0" fontId="18" fillId="3" borderId="0" xfId="2" applyNumberFormat="1" applyFont="1" applyFill="1" applyAlignment="1">
      <alignment vertical="top" wrapText="1"/>
    </xf>
    <xf numFmtId="14" fontId="18" fillId="3" borderId="0" xfId="2" applyNumberFormat="1" applyFont="1" applyFill="1" applyAlignment="1">
      <alignment vertical="top" wrapText="1"/>
    </xf>
    <xf numFmtId="2" fontId="11" fillId="3" borderId="0" xfId="2" applyNumberFormat="1" applyFont="1" applyFill="1" applyAlignment="1" applyProtection="1">
      <alignment vertical="center"/>
      <protection hidden="1"/>
    </xf>
    <xf numFmtId="2" fontId="19" fillId="3" borderId="0" xfId="2" applyNumberFormat="1" applyFont="1" applyFill="1" applyAlignment="1">
      <alignment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wrapText="1" indent="1"/>
    </xf>
    <xf numFmtId="0" fontId="8" fillId="5" borderId="7" xfId="0" applyFont="1" applyFill="1" applyBorder="1" applyAlignment="1">
      <alignment horizontal="center" vertical="center" wrapText="1"/>
    </xf>
    <xf numFmtId="0" fontId="2" fillId="4" borderId="0" xfId="2" applyNumberFormat="1" applyFill="1" applyProtection="1">
      <protection hidden="1"/>
    </xf>
    <xf numFmtId="0" fontId="20" fillId="3" borderId="6" xfId="2" applyNumberFormat="1" applyFont="1" applyFill="1" applyBorder="1" applyAlignment="1" applyProtection="1">
      <alignment horizontal="center" vertical="center" wrapText="1"/>
      <protection hidden="1"/>
    </xf>
    <xf numFmtId="0" fontId="21" fillId="3" borderId="0" xfId="2" applyNumberFormat="1" applyFont="1" applyFill="1" applyAlignment="1" applyProtection="1">
      <alignment vertical="center" wrapText="1"/>
      <protection hidden="1"/>
    </xf>
    <xf numFmtId="0" fontId="22" fillId="0" borderId="2" xfId="0" applyFont="1" applyBorder="1" applyAlignment="1">
      <alignment horizontal="center" vertical="center"/>
    </xf>
    <xf numFmtId="1" fontId="22" fillId="0" borderId="2" xfId="0" applyNumberFormat="1" applyFont="1" applyBorder="1" applyAlignment="1">
      <alignment horizontal="right" vertical="center" indent="1"/>
    </xf>
    <xf numFmtId="0" fontId="2" fillId="0" borderId="2" xfId="3" applyFont="1" applyBorder="1" applyAlignment="1">
      <alignment horizontal="left" vertical="center" indent="1"/>
    </xf>
    <xf numFmtId="0" fontId="24" fillId="3" borderId="2" xfId="0" applyFont="1" applyFill="1" applyBorder="1" applyAlignment="1">
      <alignment horizontal="left" vertical="center" indent="1"/>
    </xf>
    <xf numFmtId="1" fontId="22" fillId="0" borderId="2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66" fontId="24" fillId="0" borderId="2" xfId="0" applyNumberFormat="1" applyFont="1" applyBorder="1" applyAlignment="1">
      <alignment horizontal="right" vertical="center" indent="1"/>
    </xf>
    <xf numFmtId="2" fontId="24" fillId="0" borderId="2" xfId="0" applyNumberFormat="1" applyFont="1" applyBorder="1" applyAlignment="1">
      <alignment horizontal="right" vertical="center" indent="2"/>
    </xf>
    <xf numFmtId="3" fontId="25" fillId="0" borderId="3" xfId="0" applyNumberFormat="1" applyFont="1" applyBorder="1" applyAlignment="1">
      <alignment horizontal="right" vertical="center" indent="2"/>
    </xf>
    <xf numFmtId="0" fontId="2" fillId="4" borderId="0" xfId="2" applyNumberFormat="1" applyFill="1" applyAlignment="1" applyProtection="1">
      <alignment horizontal="right" vertical="center" indent="2"/>
      <protection hidden="1"/>
    </xf>
    <xf numFmtId="2" fontId="20" fillId="0" borderId="8" xfId="2" applyNumberFormat="1" applyFont="1" applyBorder="1" applyAlignment="1" applyProtection="1">
      <alignment horizontal="right" vertical="center" indent="1"/>
      <protection hidden="1"/>
    </xf>
    <xf numFmtId="2" fontId="26" fillId="3" borderId="0" xfId="2" applyNumberFormat="1" applyFont="1" applyFill="1" applyAlignment="1" applyProtection="1">
      <alignment vertical="center"/>
      <protection hidden="1"/>
    </xf>
    <xf numFmtId="0" fontId="24" fillId="6" borderId="2" xfId="0" applyFont="1" applyFill="1" applyBorder="1" applyAlignment="1">
      <alignment horizontal="left" vertical="center" indent="1"/>
    </xf>
    <xf numFmtId="0" fontId="22" fillId="6" borderId="2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1" fontId="22" fillId="0" borderId="9" xfId="0" applyNumberFormat="1" applyFont="1" applyBorder="1" applyAlignment="1">
      <alignment horizontal="right" vertical="center" indent="1"/>
    </xf>
    <xf numFmtId="0" fontId="2" fillId="0" borderId="9" xfId="3" applyFont="1" applyBorder="1" applyAlignment="1">
      <alignment horizontal="left" vertical="center" indent="1"/>
    </xf>
    <xf numFmtId="0" fontId="24" fillId="3" borderId="9" xfId="0" applyFont="1" applyFill="1" applyBorder="1" applyAlignment="1">
      <alignment horizontal="left" vertical="center" indent="1"/>
    </xf>
    <xf numFmtId="1" fontId="22" fillId="0" borderId="9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166" fontId="24" fillId="0" borderId="9" xfId="0" applyNumberFormat="1" applyFont="1" applyBorder="1" applyAlignment="1">
      <alignment horizontal="right" vertical="center" indent="1"/>
    </xf>
    <xf numFmtId="2" fontId="24" fillId="0" borderId="9" xfId="0" applyNumberFormat="1" applyFont="1" applyBorder="1" applyAlignment="1">
      <alignment horizontal="right" vertical="center" indent="2"/>
    </xf>
    <xf numFmtId="3" fontId="25" fillId="0" borderId="1" xfId="0" applyNumberFormat="1" applyFont="1" applyBorder="1" applyAlignment="1">
      <alignment horizontal="right" vertical="center" indent="2"/>
    </xf>
    <xf numFmtId="2" fontId="2" fillId="3" borderId="0" xfId="2" applyNumberFormat="1" applyFill="1"/>
    <xf numFmtId="2" fontId="2" fillId="0" borderId="0" xfId="2" applyNumberFormat="1"/>
    <xf numFmtId="9" fontId="13" fillId="3" borderId="1" xfId="1" applyNumberFormat="1" applyFont="1" applyFill="1" applyBorder="1" applyAlignment="1" applyProtection="1">
      <alignment horizontal="center" vertical="center"/>
      <protection locked="0"/>
    </xf>
    <xf numFmtId="0" fontId="7" fillId="3" borderId="0" xfId="2" applyNumberFormat="1" applyFont="1" applyFill="1" applyAlignment="1" applyProtection="1">
      <alignment horizontal="center" vertical="center"/>
      <protection hidden="1"/>
    </xf>
    <xf numFmtId="0" fontId="15" fillId="0" borderId="0" xfId="2" applyNumberFormat="1" applyFont="1" applyAlignment="1">
      <alignment horizontal="center" vertical="center"/>
    </xf>
    <xf numFmtId="0" fontId="6" fillId="3" borderId="0" xfId="2" applyNumberFormat="1" applyFont="1" applyFill="1" applyAlignment="1" applyProtection="1">
      <alignment horizontal="center"/>
      <protection hidden="1"/>
    </xf>
    <xf numFmtId="0" fontId="11" fillId="3" borderId="0" xfId="2" applyNumberFormat="1" applyFont="1" applyFill="1" applyAlignment="1" applyProtection="1">
      <alignment horizontal="center" vertical="center"/>
      <protection hidden="1"/>
    </xf>
    <xf numFmtId="0" fontId="6" fillId="3" borderId="0" xfId="2" applyNumberFormat="1" applyFont="1" applyFill="1" applyAlignment="1" applyProtection="1">
      <alignment horizontal="center" vertical="center"/>
      <protection hidden="1"/>
    </xf>
    <xf numFmtId="0" fontId="8" fillId="5" borderId="1" xfId="2" applyNumberFormat="1" applyFont="1" applyFill="1" applyBorder="1" applyAlignment="1" applyProtection="1">
      <alignment horizontal="center" vertical="center" wrapText="1"/>
      <protection hidden="1"/>
    </xf>
    <xf numFmtId="0" fontId="8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8" fillId="5" borderId="4" xfId="2" applyNumberFormat="1" applyFont="1" applyFill="1" applyBorder="1" applyAlignment="1" applyProtection="1">
      <alignment horizontal="center" vertical="center" wrapText="1"/>
      <protection hidden="1"/>
    </xf>
    <xf numFmtId="0" fontId="8" fillId="5" borderId="3" xfId="2" applyNumberFormat="1" applyFont="1" applyFill="1" applyBorder="1" applyAlignment="1" applyProtection="1">
      <alignment horizontal="center" vertical="center" wrapText="1"/>
      <protection hidden="1"/>
    </xf>
    <xf numFmtId="0" fontId="8" fillId="5" borderId="5" xfId="2" applyNumberFormat="1" applyFont="1" applyFill="1" applyBorder="1" applyAlignment="1" applyProtection="1">
      <alignment horizontal="center" vertical="center" wrapText="1"/>
      <protection hidden="1"/>
    </xf>
    <xf numFmtId="0" fontId="10" fillId="5" borderId="3" xfId="2" applyNumberFormat="1" applyFont="1" applyFill="1" applyBorder="1" applyAlignment="1" applyProtection="1">
      <alignment horizontal="center" vertical="center"/>
      <protection hidden="1"/>
    </xf>
    <xf numFmtId="0" fontId="10" fillId="5" borderId="5" xfId="2" applyNumberFormat="1" applyFont="1" applyFill="1" applyBorder="1" applyAlignment="1" applyProtection="1">
      <alignment horizontal="center" vertical="center"/>
      <protection hidden="1"/>
    </xf>
    <xf numFmtId="0" fontId="24" fillId="7" borderId="2" xfId="0" applyFont="1" applyFill="1" applyBorder="1" applyAlignment="1">
      <alignment horizontal="left" vertical="center" indent="1"/>
    </xf>
  </cellXfs>
  <cellStyles count="4">
    <cellStyle name="Hypertextový odkaz" xfId="3" builtinId="8"/>
    <cellStyle name="Normální" xfId="0" builtinId="0"/>
    <cellStyle name="Normální 2 2 3" xfId="2" xr:uid="{07681DE8-4540-4E98-A270-DF00FE8D95A0}"/>
    <cellStyle name="Správně" xfId="1" builtinId="26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1129560</xdr:colOff>
      <xdr:row>1</xdr:row>
      <xdr:rowOff>376522</xdr:rowOff>
    </xdr:from>
    <xdr:to>
      <xdr:col>3</xdr:col>
      <xdr:colOff>4449703</xdr:colOff>
      <xdr:row>3</xdr:row>
      <xdr:rowOff>291586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8C630E9-DA71-4AE1-A43B-47AA881A6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0980" y="460342"/>
          <a:ext cx="3320143" cy="852324"/>
        </a:xfrm>
        <a:prstGeom prst="rect">
          <a:avLst/>
        </a:prstGeom>
      </xdr:spPr>
    </xdr:pic>
    <xdr:clientData/>
  </xdr:twoCellAnchor>
  <xdr:twoCellAnchor editAs="oneCell">
    <xdr:from>
      <xdr:col>1</xdr:col>
      <xdr:colOff>8966</xdr:colOff>
      <xdr:row>1</xdr:row>
      <xdr:rowOff>197225</xdr:rowOff>
    </xdr:from>
    <xdr:to>
      <xdr:col>2</xdr:col>
      <xdr:colOff>1407460</xdr:colOff>
      <xdr:row>3</xdr:row>
      <xdr:rowOff>59015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753287F-A2B4-4D7A-B0BE-2847FC88E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826" y="281045"/>
          <a:ext cx="2183354" cy="799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.SPOLECNY\Kobl&#225;sa%20Milan,%20ml\Velkoobchod\CEN&#205;KY\2015\CERRAD\Pracovn&#237;%20cen&#237;k\2015%20-%20Cerrad%20-%20GRES%20-%20cen&#237;k%20-%20PRACOVN&#205;%20-%2001.10.201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EN&#205;KY/CERROL/2026/07/pracovn&#237;/GRES_CERROL_2026-07-22_CENIK_PRACOVNI_v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 Ekonom - databáze"/>
      <sheetName val="VOC - Optimalizace cen"/>
      <sheetName val="VOC - Zákazník"/>
      <sheetName val="VOC - PDF sestava"/>
      <sheetName val="VOC - SQL Ekonom - import data"/>
      <sheetName val="Druhy materiálu"/>
    </sheetNames>
    <sheetDataSet>
      <sheetData sheetId="0" refreshError="1"/>
      <sheetData sheetId="1" refreshError="1">
        <row r="2">
          <cell r="AB2">
            <v>27.7</v>
          </cell>
        </row>
        <row r="6">
          <cell r="BZ6">
            <v>1.21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TIMALIZACE"/>
      <sheetName val="CENIK_XLS"/>
      <sheetName val="CENIK_SQL"/>
      <sheetName val="GRESSQL_CENIK"/>
      <sheetName val="GRESSQL_POHYBY"/>
      <sheetName val="GRESSQL_CENIK_NAKUP"/>
      <sheetName val="GRESSQL_SKLAD"/>
      <sheetName val="DRUHY_PREVODNIK"/>
    </sheetNames>
    <sheetDataSet>
      <sheetData sheetId="0">
        <row r="6">
          <cell r="CH6">
            <v>1.21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EC972-CFDA-47DF-843C-B3B4BECB3061}">
  <sheetPr>
    <pageSetUpPr fitToPage="1"/>
  </sheetPr>
  <dimension ref="A1:AN116"/>
  <sheetViews>
    <sheetView tabSelected="1" zoomScale="85" zoomScaleNormal="85" workbookViewId="0">
      <pane ySplit="11" topLeftCell="A12" activePane="bottomLeft" state="frozen"/>
      <selection pane="bottomLeft" activeCell="M5" sqref="M5:M6"/>
    </sheetView>
  </sheetViews>
  <sheetFormatPr defaultColWidth="9.109375" defaultRowHeight="13.2" x14ac:dyDescent="0.25"/>
  <cols>
    <col min="1" max="2" width="11.44140625" style="30" customWidth="1"/>
    <col min="3" max="3" width="31.6640625" style="30" bestFit="1" customWidth="1"/>
    <col min="4" max="4" width="82.33203125" style="30" bestFit="1" customWidth="1"/>
    <col min="5" max="5" width="10.33203125" style="30" customWidth="1"/>
    <col min="6" max="6" width="14.109375" style="30" customWidth="1"/>
    <col min="7" max="7" width="12.44140625" style="30" customWidth="1"/>
    <col min="8" max="8" width="5.109375" style="30" customWidth="1"/>
    <col min="9" max="9" width="10.88671875" style="30" customWidth="1"/>
    <col min="10" max="11" width="13" style="70" customWidth="1"/>
    <col min="12" max="12" width="1.6640625" style="30" customWidth="1"/>
    <col min="13" max="15" width="12.5546875" style="30" customWidth="1"/>
    <col min="16" max="16" width="12.6640625" style="30" hidden="1" customWidth="1"/>
    <col min="17" max="17" width="12.6640625" style="30" customWidth="1"/>
    <col min="18" max="20" width="9.109375" style="6"/>
    <col min="21" max="21" width="7.44140625" style="6" customWidth="1"/>
    <col min="22" max="22" width="9.109375" style="6" customWidth="1"/>
    <col min="23" max="40" width="9.109375" style="6"/>
    <col min="41" max="16384" width="9.109375" style="30"/>
  </cols>
  <sheetData>
    <row r="1" spans="1:17" ht="6.75" customHeight="1" x14ac:dyDescent="0.25">
      <c r="A1" s="1"/>
      <c r="B1" s="1"/>
      <c r="C1" s="1"/>
      <c r="D1" s="1"/>
      <c r="E1" s="2"/>
      <c r="F1" s="2"/>
      <c r="G1" s="1"/>
      <c r="H1" s="1"/>
      <c r="I1" s="1"/>
      <c r="J1" s="3"/>
      <c r="K1" s="3"/>
      <c r="L1" s="4"/>
      <c r="M1" s="1"/>
      <c r="N1" s="1"/>
      <c r="O1" s="1"/>
      <c r="P1" s="5"/>
      <c r="Q1" s="5"/>
    </row>
    <row r="2" spans="1:17" ht="50.25" customHeight="1" x14ac:dyDescent="0.25">
      <c r="A2" s="7"/>
      <c r="B2" s="7"/>
      <c r="C2" s="7"/>
      <c r="D2" s="8"/>
      <c r="E2" s="9"/>
      <c r="F2" s="9"/>
      <c r="G2" s="10"/>
      <c r="H2" s="9"/>
      <c r="I2" s="11"/>
      <c r="J2" s="11"/>
      <c r="K2" s="11"/>
      <c r="L2" s="12"/>
      <c r="M2" s="77" t="s">
        <v>0</v>
      </c>
      <c r="N2" s="77"/>
      <c r="O2" s="77"/>
      <c r="P2" s="78" t="s">
        <v>1</v>
      </c>
      <c r="Q2" s="80" t="s">
        <v>2</v>
      </c>
    </row>
    <row r="3" spans="1:17" ht="24" customHeight="1" x14ac:dyDescent="0.25">
      <c r="A3" s="13"/>
      <c r="B3" s="13"/>
      <c r="C3" s="13"/>
      <c r="D3" s="13"/>
      <c r="E3" s="14"/>
      <c r="F3" s="14"/>
      <c r="G3" s="14"/>
      <c r="H3" s="14"/>
      <c r="I3" s="15"/>
      <c r="J3" s="15"/>
      <c r="K3" s="15"/>
      <c r="L3" s="12"/>
      <c r="M3" s="82">
        <v>1</v>
      </c>
      <c r="N3" s="82">
        <v>2</v>
      </c>
      <c r="O3" s="82">
        <v>3</v>
      </c>
      <c r="P3" s="79"/>
      <c r="Q3" s="81"/>
    </row>
    <row r="4" spans="1:17" ht="24" customHeight="1" x14ac:dyDescent="0.25">
      <c r="A4" s="74" t="s">
        <v>93</v>
      </c>
      <c r="B4" s="74"/>
      <c r="C4" s="74"/>
      <c r="D4" s="13"/>
      <c r="E4" s="13"/>
      <c r="F4" s="13"/>
      <c r="G4" s="16"/>
      <c r="H4" s="16"/>
      <c r="I4" s="16"/>
      <c r="J4" s="17"/>
      <c r="K4" s="17"/>
      <c r="L4" s="12"/>
      <c r="M4" s="83"/>
      <c r="N4" s="83"/>
      <c r="O4" s="83"/>
      <c r="P4" s="79"/>
      <c r="Q4" s="81"/>
    </row>
    <row r="5" spans="1:17" ht="24" customHeight="1" x14ac:dyDescent="0.4">
      <c r="A5" s="74"/>
      <c r="B5" s="74"/>
      <c r="C5" s="74"/>
      <c r="D5" s="75"/>
      <c r="E5" s="18"/>
      <c r="F5" s="18"/>
      <c r="G5" s="18"/>
      <c r="H5" s="76"/>
      <c r="I5" s="76"/>
      <c r="J5" s="19"/>
      <c r="K5" s="20"/>
      <c r="L5" s="12"/>
      <c r="M5" s="71">
        <v>0</v>
      </c>
      <c r="N5" s="71">
        <v>0</v>
      </c>
      <c r="O5" s="71">
        <v>0</v>
      </c>
      <c r="P5" s="71">
        <v>0</v>
      </c>
      <c r="Q5" s="71">
        <v>0</v>
      </c>
    </row>
    <row r="6" spans="1:17" ht="24" customHeight="1" x14ac:dyDescent="0.4">
      <c r="A6" s="72" t="s">
        <v>94</v>
      </c>
      <c r="B6" s="72"/>
      <c r="C6" s="72"/>
      <c r="D6" s="75"/>
      <c r="E6" s="21"/>
      <c r="F6" s="21"/>
      <c r="G6" s="21"/>
      <c r="H6" s="76"/>
      <c r="I6" s="76"/>
      <c r="J6" s="19"/>
      <c r="K6" s="20"/>
      <c r="L6" s="12"/>
      <c r="M6" s="71"/>
      <c r="N6" s="71"/>
      <c r="O6" s="71"/>
      <c r="P6" s="71"/>
      <c r="Q6" s="71"/>
    </row>
    <row r="7" spans="1:17" ht="8.4" customHeight="1" x14ac:dyDescent="0.4">
      <c r="A7" s="22"/>
      <c r="B7" s="22"/>
      <c r="C7" s="22"/>
      <c r="D7" s="13"/>
      <c r="E7" s="21"/>
      <c r="F7" s="21"/>
      <c r="G7" s="21"/>
      <c r="H7" s="23"/>
      <c r="I7" s="23"/>
      <c r="J7" s="19"/>
      <c r="K7" s="20"/>
      <c r="L7" s="12"/>
      <c r="M7" s="24"/>
      <c r="N7" s="24"/>
      <c r="O7" s="24"/>
      <c r="P7" s="24"/>
      <c r="Q7" s="24"/>
    </row>
    <row r="8" spans="1:17" ht="19.2" customHeight="1" x14ac:dyDescent="0.4">
      <c r="A8" s="22"/>
      <c r="B8" s="22"/>
      <c r="C8" s="22"/>
      <c r="D8" s="25" t="s">
        <v>3</v>
      </c>
      <c r="E8" s="26"/>
      <c r="F8" s="26"/>
      <c r="G8" s="26"/>
      <c r="H8" s="27"/>
      <c r="I8" s="28"/>
      <c r="J8" s="29"/>
      <c r="K8" s="30"/>
      <c r="L8" s="31"/>
      <c r="M8" s="73"/>
      <c r="N8" s="73"/>
      <c r="O8" s="73"/>
      <c r="P8" s="73"/>
      <c r="Q8" s="73"/>
    </row>
    <row r="9" spans="1:17" ht="19.2" customHeight="1" x14ac:dyDescent="0.4">
      <c r="A9" s="22"/>
      <c r="B9" s="22"/>
      <c r="C9" s="22"/>
      <c r="D9" s="32" t="s">
        <v>4</v>
      </c>
      <c r="E9" s="26"/>
      <c r="F9" s="26"/>
      <c r="G9" s="26"/>
      <c r="H9" s="27"/>
      <c r="I9" s="28"/>
      <c r="J9" s="29"/>
      <c r="K9" s="31"/>
      <c r="M9" s="33"/>
      <c r="N9" s="33"/>
      <c r="O9" s="33"/>
      <c r="P9" s="33"/>
      <c r="Q9" s="33"/>
    </row>
    <row r="10" spans="1:17" ht="9" customHeight="1" x14ac:dyDescent="0.25">
      <c r="A10" s="34"/>
      <c r="B10" s="34"/>
      <c r="C10" s="34"/>
      <c r="D10" s="34"/>
      <c r="E10" s="34"/>
      <c r="F10" s="34"/>
      <c r="G10" s="35"/>
      <c r="H10" s="36"/>
      <c r="I10" s="37"/>
      <c r="J10" s="38"/>
      <c r="K10" s="39"/>
      <c r="L10" s="6"/>
      <c r="M10" s="33"/>
      <c r="N10" s="33"/>
      <c r="O10" s="33"/>
      <c r="P10" s="33"/>
      <c r="Q10" s="33"/>
    </row>
    <row r="11" spans="1:17" ht="61.5" customHeight="1" thickBot="1" x14ac:dyDescent="0.3">
      <c r="A11" s="40" t="s">
        <v>95</v>
      </c>
      <c r="B11" s="40" t="s">
        <v>96</v>
      </c>
      <c r="C11" s="41" t="s">
        <v>97</v>
      </c>
      <c r="D11" s="41" t="s">
        <v>98</v>
      </c>
      <c r="E11" s="40" t="s">
        <v>99</v>
      </c>
      <c r="F11" s="40" t="s">
        <v>100</v>
      </c>
      <c r="G11" s="40" t="s">
        <v>101</v>
      </c>
      <c r="H11" s="40" t="s">
        <v>102</v>
      </c>
      <c r="I11" s="42" t="s">
        <v>103</v>
      </c>
      <c r="J11" s="40" t="s">
        <v>104</v>
      </c>
      <c r="K11" s="40" t="s">
        <v>105</v>
      </c>
      <c r="L11" s="43"/>
      <c r="M11" s="44" t="s">
        <v>5</v>
      </c>
      <c r="N11" s="45"/>
      <c r="O11" s="45"/>
      <c r="P11" s="45"/>
      <c r="Q11" s="45"/>
    </row>
    <row r="12" spans="1:17" ht="16.5" customHeight="1" x14ac:dyDescent="0.25">
      <c r="A12" s="46">
        <v>167249</v>
      </c>
      <c r="B12" s="47">
        <v>2</v>
      </c>
      <c r="C12" s="48" t="s">
        <v>6</v>
      </c>
      <c r="D12" s="84" t="s">
        <v>7</v>
      </c>
      <c r="E12" s="46">
        <v>2023</v>
      </c>
      <c r="F12" s="50" t="s">
        <v>8</v>
      </c>
      <c r="G12" s="51">
        <v>1.55</v>
      </c>
      <c r="H12" s="51" t="s">
        <v>9</v>
      </c>
      <c r="I12" s="52">
        <v>74.400000000000006</v>
      </c>
      <c r="J12" s="53">
        <v>321.48760330578511</v>
      </c>
      <c r="K12" s="54">
        <v>389</v>
      </c>
      <c r="L12" s="55"/>
      <c r="M12" s="56" t="str">
        <f>IF(A12="","",(IF($M$5=0,"",(IF(B12=$M$3,J12*(1-$M$5),IF(B12=$N$3,J12*(1-$N$5),IF(B12=$O$3,J12*(1-$O$5),0))))*(1-$P$5)*(IF(F12="PAL",(1-$Q$5),1)))))</f>
        <v/>
      </c>
      <c r="N12" s="57"/>
      <c r="O12" s="57"/>
      <c r="P12" s="57"/>
      <c r="Q12" s="57"/>
    </row>
    <row r="13" spans="1:17" ht="15.6" x14ac:dyDescent="0.25">
      <c r="A13" s="46">
        <v>167252</v>
      </c>
      <c r="B13" s="47">
        <v>2</v>
      </c>
      <c r="C13" s="48" t="s">
        <v>6</v>
      </c>
      <c r="D13" s="84" t="s">
        <v>10</v>
      </c>
      <c r="E13" s="46">
        <v>2023</v>
      </c>
      <c r="F13" s="50" t="s">
        <v>11</v>
      </c>
      <c r="G13" s="51">
        <v>1.55</v>
      </c>
      <c r="H13" s="51" t="s">
        <v>9</v>
      </c>
      <c r="I13" s="52">
        <v>74.400000000000006</v>
      </c>
      <c r="J13" s="53">
        <v>635.53719008264466</v>
      </c>
      <c r="K13" s="54">
        <v>769</v>
      </c>
      <c r="L13" s="6"/>
      <c r="M13" s="56" t="str">
        <f t="shared" ref="M13:M76" si="0">IF(A13="","",(IF($M$5=0,"",(IF(B13=$M$3,J13*(1-$M$5),IF(B13=$N$3,J13*(1-$N$5),IF(B13=$O$3,J13*(1-$O$5),0))))*(1-$P$5)*(IF(F13="PAL",(1-$Q$5),1)))))</f>
        <v/>
      </c>
      <c r="N13" s="57"/>
      <c r="O13" s="57"/>
      <c r="P13" s="57"/>
      <c r="Q13" s="57"/>
    </row>
    <row r="14" spans="1:17" ht="15.6" x14ac:dyDescent="0.25">
      <c r="A14" s="46">
        <v>167250</v>
      </c>
      <c r="B14" s="47">
        <v>2</v>
      </c>
      <c r="C14" s="48" t="s">
        <v>6</v>
      </c>
      <c r="D14" s="84" t="s">
        <v>12</v>
      </c>
      <c r="E14" s="46">
        <v>2023</v>
      </c>
      <c r="F14" s="50" t="s">
        <v>8</v>
      </c>
      <c r="G14" s="51">
        <v>1.55</v>
      </c>
      <c r="H14" s="51" t="s">
        <v>9</v>
      </c>
      <c r="I14" s="52">
        <v>74.400000000000006</v>
      </c>
      <c r="J14" s="53">
        <v>321.48760330578511</v>
      </c>
      <c r="K14" s="54">
        <v>389</v>
      </c>
      <c r="L14" s="6"/>
      <c r="M14" s="56" t="str">
        <f t="shared" si="0"/>
        <v/>
      </c>
      <c r="N14" s="57"/>
      <c r="O14" s="57"/>
      <c r="P14" s="57"/>
      <c r="Q14" s="57"/>
    </row>
    <row r="15" spans="1:17" ht="15.6" x14ac:dyDescent="0.25">
      <c r="A15" s="46">
        <v>167253</v>
      </c>
      <c r="B15" s="47">
        <v>2</v>
      </c>
      <c r="C15" s="48" t="s">
        <v>6</v>
      </c>
      <c r="D15" s="84" t="s">
        <v>13</v>
      </c>
      <c r="E15" s="46">
        <v>2023</v>
      </c>
      <c r="F15" s="50" t="s">
        <v>11</v>
      </c>
      <c r="G15" s="51">
        <v>1.55</v>
      </c>
      <c r="H15" s="51" t="s">
        <v>9</v>
      </c>
      <c r="I15" s="52">
        <v>74.400000000000006</v>
      </c>
      <c r="J15" s="53">
        <v>635.53719008264466</v>
      </c>
      <c r="K15" s="54">
        <v>769</v>
      </c>
      <c r="L15" s="6"/>
      <c r="M15" s="56" t="str">
        <f t="shared" si="0"/>
        <v/>
      </c>
      <c r="N15" s="57"/>
      <c r="O15" s="57"/>
      <c r="P15" s="57"/>
      <c r="Q15" s="57"/>
    </row>
    <row r="16" spans="1:17" ht="15.6" x14ac:dyDescent="0.25">
      <c r="A16" s="46">
        <v>167251</v>
      </c>
      <c r="B16" s="47">
        <v>2</v>
      </c>
      <c r="C16" s="48" t="s">
        <v>6</v>
      </c>
      <c r="D16" s="84" t="s">
        <v>14</v>
      </c>
      <c r="E16" s="46">
        <v>2023</v>
      </c>
      <c r="F16" s="50" t="s">
        <v>8</v>
      </c>
      <c r="G16" s="51">
        <v>1.55</v>
      </c>
      <c r="H16" s="51" t="s">
        <v>9</v>
      </c>
      <c r="I16" s="52">
        <v>74.400000000000006</v>
      </c>
      <c r="J16" s="53">
        <v>321.48760330578511</v>
      </c>
      <c r="K16" s="54">
        <v>389</v>
      </c>
      <c r="L16" s="6"/>
      <c r="M16" s="56" t="str">
        <f t="shared" si="0"/>
        <v/>
      </c>
      <c r="N16" s="57"/>
      <c r="O16" s="57"/>
      <c r="P16" s="57"/>
      <c r="Q16" s="57"/>
    </row>
    <row r="17" spans="1:17" ht="15.6" x14ac:dyDescent="0.25">
      <c r="A17" s="46">
        <v>167254</v>
      </c>
      <c r="B17" s="47">
        <v>2</v>
      </c>
      <c r="C17" s="48" t="s">
        <v>6</v>
      </c>
      <c r="D17" s="84" t="s">
        <v>15</v>
      </c>
      <c r="E17" s="46">
        <v>2023</v>
      </c>
      <c r="F17" s="50" t="s">
        <v>11</v>
      </c>
      <c r="G17" s="51">
        <v>1.55</v>
      </c>
      <c r="H17" s="51" t="s">
        <v>9</v>
      </c>
      <c r="I17" s="52">
        <v>74.400000000000006</v>
      </c>
      <c r="J17" s="53">
        <v>635.53719008264466</v>
      </c>
      <c r="K17" s="54">
        <v>769</v>
      </c>
      <c r="L17" s="6"/>
      <c r="M17" s="56" t="str">
        <f t="shared" si="0"/>
        <v/>
      </c>
      <c r="N17" s="57"/>
      <c r="O17" s="57"/>
      <c r="P17" s="57"/>
      <c r="Q17" s="57"/>
    </row>
    <row r="18" spans="1:17" ht="15.6" x14ac:dyDescent="0.25">
      <c r="A18" s="46">
        <v>167255</v>
      </c>
      <c r="B18" s="47">
        <v>2</v>
      </c>
      <c r="C18" s="48" t="s">
        <v>16</v>
      </c>
      <c r="D18" s="84" t="s">
        <v>17</v>
      </c>
      <c r="E18" s="46">
        <v>2023</v>
      </c>
      <c r="F18" s="50" t="s">
        <v>8</v>
      </c>
      <c r="G18" s="51">
        <v>1.55</v>
      </c>
      <c r="H18" s="51" t="s">
        <v>9</v>
      </c>
      <c r="I18" s="52">
        <v>74.400000000000006</v>
      </c>
      <c r="J18" s="53">
        <v>321.48760330578511</v>
      </c>
      <c r="K18" s="54">
        <v>389</v>
      </c>
      <c r="L18" s="6"/>
      <c r="M18" s="56" t="str">
        <f t="shared" si="0"/>
        <v/>
      </c>
      <c r="N18" s="57"/>
      <c r="O18" s="57"/>
      <c r="P18" s="57"/>
      <c r="Q18" s="57"/>
    </row>
    <row r="19" spans="1:17" ht="15.6" x14ac:dyDescent="0.25">
      <c r="A19" s="46">
        <v>167259</v>
      </c>
      <c r="B19" s="47">
        <v>2</v>
      </c>
      <c r="C19" s="48" t="s">
        <v>16</v>
      </c>
      <c r="D19" s="84" t="s">
        <v>18</v>
      </c>
      <c r="E19" s="46">
        <v>2023</v>
      </c>
      <c r="F19" s="50" t="s">
        <v>11</v>
      </c>
      <c r="G19" s="51">
        <v>1.55</v>
      </c>
      <c r="H19" s="51" t="s">
        <v>9</v>
      </c>
      <c r="I19" s="52">
        <v>74.400000000000006</v>
      </c>
      <c r="J19" s="53">
        <v>635.53719008264466</v>
      </c>
      <c r="K19" s="54">
        <v>769</v>
      </c>
      <c r="L19" s="6"/>
      <c r="M19" s="56" t="str">
        <f t="shared" si="0"/>
        <v/>
      </c>
      <c r="N19" s="57"/>
      <c r="O19" s="57"/>
      <c r="P19" s="57"/>
      <c r="Q19" s="57"/>
    </row>
    <row r="20" spans="1:17" ht="15.6" x14ac:dyDescent="0.25">
      <c r="A20" s="46">
        <v>167256</v>
      </c>
      <c r="B20" s="47">
        <v>2</v>
      </c>
      <c r="C20" s="48" t="s">
        <v>16</v>
      </c>
      <c r="D20" s="84" t="s">
        <v>19</v>
      </c>
      <c r="E20" s="46">
        <v>2023</v>
      </c>
      <c r="F20" s="50" t="s">
        <v>8</v>
      </c>
      <c r="G20" s="51">
        <v>1.55</v>
      </c>
      <c r="H20" s="51" t="s">
        <v>9</v>
      </c>
      <c r="I20" s="52">
        <v>74.400000000000006</v>
      </c>
      <c r="J20" s="53">
        <v>321.48760330578511</v>
      </c>
      <c r="K20" s="54">
        <v>389</v>
      </c>
      <c r="L20" s="6"/>
      <c r="M20" s="56" t="str">
        <f t="shared" si="0"/>
        <v/>
      </c>
      <c r="N20" s="57"/>
      <c r="O20" s="57"/>
      <c r="P20" s="57"/>
      <c r="Q20" s="57"/>
    </row>
    <row r="21" spans="1:17" ht="15.6" x14ac:dyDescent="0.25">
      <c r="A21" s="46">
        <v>167260</v>
      </c>
      <c r="B21" s="47">
        <v>2</v>
      </c>
      <c r="C21" s="48" t="s">
        <v>16</v>
      </c>
      <c r="D21" s="84" t="s">
        <v>20</v>
      </c>
      <c r="E21" s="46">
        <v>2023</v>
      </c>
      <c r="F21" s="50" t="s">
        <v>11</v>
      </c>
      <c r="G21" s="51">
        <v>1.55</v>
      </c>
      <c r="H21" s="51" t="s">
        <v>9</v>
      </c>
      <c r="I21" s="52">
        <v>74.400000000000006</v>
      </c>
      <c r="J21" s="53">
        <v>635.53719008264466</v>
      </c>
      <c r="K21" s="54">
        <v>769</v>
      </c>
      <c r="L21" s="6"/>
      <c r="M21" s="56" t="str">
        <f t="shared" si="0"/>
        <v/>
      </c>
      <c r="N21" s="57"/>
      <c r="O21" s="57"/>
      <c r="P21" s="57"/>
      <c r="Q21" s="57"/>
    </row>
    <row r="22" spans="1:17" ht="15.6" x14ac:dyDescent="0.25">
      <c r="A22" s="46">
        <v>167257</v>
      </c>
      <c r="B22" s="47">
        <v>2</v>
      </c>
      <c r="C22" s="48" t="s">
        <v>16</v>
      </c>
      <c r="D22" s="84" t="s">
        <v>21</v>
      </c>
      <c r="E22" s="46">
        <v>2023</v>
      </c>
      <c r="F22" s="50" t="s">
        <v>8</v>
      </c>
      <c r="G22" s="51">
        <v>1.55</v>
      </c>
      <c r="H22" s="51" t="s">
        <v>9</v>
      </c>
      <c r="I22" s="52">
        <v>74.400000000000006</v>
      </c>
      <c r="J22" s="53">
        <v>321.48760330578511</v>
      </c>
      <c r="K22" s="54">
        <v>389</v>
      </c>
      <c r="L22" s="6"/>
      <c r="M22" s="56" t="str">
        <f t="shared" si="0"/>
        <v/>
      </c>
      <c r="N22" s="57"/>
      <c r="O22" s="57"/>
      <c r="P22" s="57"/>
      <c r="Q22" s="57"/>
    </row>
    <row r="23" spans="1:17" ht="15.6" x14ac:dyDescent="0.25">
      <c r="A23" s="46">
        <v>167261</v>
      </c>
      <c r="B23" s="47">
        <v>2</v>
      </c>
      <c r="C23" s="48" t="s">
        <v>16</v>
      </c>
      <c r="D23" s="84" t="s">
        <v>22</v>
      </c>
      <c r="E23" s="46">
        <v>2023</v>
      </c>
      <c r="F23" s="50" t="s">
        <v>11</v>
      </c>
      <c r="G23" s="51">
        <v>1.55</v>
      </c>
      <c r="H23" s="51" t="s">
        <v>9</v>
      </c>
      <c r="I23" s="52">
        <v>74.400000000000006</v>
      </c>
      <c r="J23" s="53">
        <v>635.53719008264466</v>
      </c>
      <c r="K23" s="54">
        <v>769</v>
      </c>
      <c r="L23" s="6"/>
      <c r="M23" s="56" t="str">
        <f t="shared" si="0"/>
        <v/>
      </c>
      <c r="N23" s="57"/>
      <c r="O23" s="57"/>
      <c r="P23" s="57"/>
      <c r="Q23" s="57"/>
    </row>
    <row r="24" spans="1:17" ht="15.6" x14ac:dyDescent="0.25">
      <c r="A24" s="46">
        <v>167258</v>
      </c>
      <c r="B24" s="47">
        <v>2</v>
      </c>
      <c r="C24" s="48" t="s">
        <v>16</v>
      </c>
      <c r="D24" s="84" t="s">
        <v>23</v>
      </c>
      <c r="E24" s="46">
        <v>2023</v>
      </c>
      <c r="F24" s="50" t="s">
        <v>8</v>
      </c>
      <c r="G24" s="51">
        <v>1.55</v>
      </c>
      <c r="H24" s="51" t="s">
        <v>9</v>
      </c>
      <c r="I24" s="52">
        <v>74.400000000000006</v>
      </c>
      <c r="J24" s="53">
        <v>321.48760330578511</v>
      </c>
      <c r="K24" s="54">
        <v>389</v>
      </c>
      <c r="M24" s="56" t="str">
        <f t="shared" si="0"/>
        <v/>
      </c>
      <c r="N24" s="57"/>
      <c r="O24" s="57"/>
      <c r="P24" s="57"/>
      <c r="Q24" s="57"/>
    </row>
    <row r="25" spans="1:17" ht="15.6" x14ac:dyDescent="0.25">
      <c r="A25" s="46">
        <v>167262</v>
      </c>
      <c r="B25" s="47">
        <v>2</v>
      </c>
      <c r="C25" s="48" t="s">
        <v>16</v>
      </c>
      <c r="D25" s="84" t="s">
        <v>24</v>
      </c>
      <c r="E25" s="46">
        <v>2023</v>
      </c>
      <c r="F25" s="50" t="s">
        <v>11</v>
      </c>
      <c r="G25" s="51">
        <v>1.55</v>
      </c>
      <c r="H25" s="51" t="s">
        <v>9</v>
      </c>
      <c r="I25" s="52">
        <v>74.400000000000006</v>
      </c>
      <c r="J25" s="53">
        <v>635.53719008264466</v>
      </c>
      <c r="K25" s="54">
        <v>769</v>
      </c>
      <c r="M25" s="56" t="str">
        <f t="shared" si="0"/>
        <v/>
      </c>
      <c r="N25" s="57"/>
      <c r="O25" s="57"/>
      <c r="P25" s="57"/>
      <c r="Q25" s="57"/>
    </row>
    <row r="26" spans="1:17" ht="15.6" x14ac:dyDescent="0.25">
      <c r="A26" s="46">
        <v>173580</v>
      </c>
      <c r="B26" s="47">
        <v>2</v>
      </c>
      <c r="C26" s="48" t="s">
        <v>25</v>
      </c>
      <c r="D26" s="84" t="s">
        <v>26</v>
      </c>
      <c r="E26" s="46">
        <v>2023</v>
      </c>
      <c r="F26" s="50" t="s">
        <v>8</v>
      </c>
      <c r="G26" s="51">
        <v>1.55</v>
      </c>
      <c r="H26" s="51" t="s">
        <v>9</v>
      </c>
      <c r="I26" s="52">
        <v>74.400000000000006</v>
      </c>
      <c r="J26" s="53">
        <v>321.48760330578511</v>
      </c>
      <c r="K26" s="54">
        <v>389</v>
      </c>
      <c r="M26" s="56" t="str">
        <f t="shared" si="0"/>
        <v/>
      </c>
      <c r="N26" s="57"/>
      <c r="O26" s="57"/>
      <c r="P26" s="57"/>
      <c r="Q26" s="57"/>
    </row>
    <row r="27" spans="1:17" ht="15.6" x14ac:dyDescent="0.25">
      <c r="A27" s="46">
        <v>174070</v>
      </c>
      <c r="B27" s="47">
        <v>1</v>
      </c>
      <c r="C27" s="48" t="s">
        <v>27</v>
      </c>
      <c r="D27" s="58" t="s">
        <v>28</v>
      </c>
      <c r="E27" s="59">
        <v>2026</v>
      </c>
      <c r="F27" s="50" t="s">
        <v>11</v>
      </c>
      <c r="G27" s="51">
        <v>1</v>
      </c>
      <c r="H27" s="51" t="s">
        <v>29</v>
      </c>
      <c r="I27" s="52">
        <v>23.04</v>
      </c>
      <c r="J27" s="53">
        <v>800.82644628099172</v>
      </c>
      <c r="K27" s="54">
        <v>969</v>
      </c>
      <c r="M27" s="56" t="str">
        <f t="shared" si="0"/>
        <v/>
      </c>
      <c r="N27" s="57"/>
      <c r="O27" s="57"/>
      <c r="P27" s="57"/>
      <c r="Q27" s="57"/>
    </row>
    <row r="28" spans="1:17" ht="15.6" x14ac:dyDescent="0.25">
      <c r="A28" s="46">
        <v>174071</v>
      </c>
      <c r="B28" s="47">
        <v>1</v>
      </c>
      <c r="C28" s="48" t="s">
        <v>27</v>
      </c>
      <c r="D28" s="58" t="s">
        <v>30</v>
      </c>
      <c r="E28" s="59">
        <v>2026</v>
      </c>
      <c r="F28" s="50" t="s">
        <v>11</v>
      </c>
      <c r="G28" s="51">
        <v>1</v>
      </c>
      <c r="H28" s="51" t="s">
        <v>29</v>
      </c>
      <c r="I28" s="52">
        <v>23.04</v>
      </c>
      <c r="J28" s="53">
        <v>800.82644628099172</v>
      </c>
      <c r="K28" s="54">
        <v>969</v>
      </c>
      <c r="M28" s="56" t="str">
        <f t="shared" si="0"/>
        <v/>
      </c>
      <c r="N28" s="57"/>
      <c r="O28" s="57"/>
      <c r="P28" s="57"/>
      <c r="Q28" s="57"/>
    </row>
    <row r="29" spans="1:17" ht="15.6" x14ac:dyDescent="0.25">
      <c r="A29" s="46">
        <v>174072</v>
      </c>
      <c r="B29" s="47">
        <v>1</v>
      </c>
      <c r="C29" s="48" t="s">
        <v>27</v>
      </c>
      <c r="D29" s="58" t="s">
        <v>31</v>
      </c>
      <c r="E29" s="59">
        <v>2026</v>
      </c>
      <c r="F29" s="50" t="s">
        <v>11</v>
      </c>
      <c r="G29" s="51">
        <v>1</v>
      </c>
      <c r="H29" s="51" t="s">
        <v>29</v>
      </c>
      <c r="I29" s="52">
        <v>23.04</v>
      </c>
      <c r="J29" s="53">
        <v>800.82644628099172</v>
      </c>
      <c r="K29" s="54">
        <v>969</v>
      </c>
      <c r="M29" s="56" t="str">
        <f t="shared" si="0"/>
        <v/>
      </c>
      <c r="N29" s="57"/>
      <c r="O29" s="57"/>
      <c r="P29" s="57"/>
      <c r="Q29" s="57"/>
    </row>
    <row r="30" spans="1:17" ht="15.6" x14ac:dyDescent="0.25">
      <c r="A30" s="46">
        <v>174073</v>
      </c>
      <c r="B30" s="47">
        <v>1</v>
      </c>
      <c r="C30" s="48" t="s">
        <v>27</v>
      </c>
      <c r="D30" s="58" t="s">
        <v>32</v>
      </c>
      <c r="E30" s="59">
        <v>2026</v>
      </c>
      <c r="F30" s="50" t="s">
        <v>11</v>
      </c>
      <c r="G30" s="51">
        <v>1</v>
      </c>
      <c r="H30" s="51" t="s">
        <v>29</v>
      </c>
      <c r="I30" s="52">
        <v>23.04</v>
      </c>
      <c r="J30" s="53">
        <v>800.82644628099172</v>
      </c>
      <c r="K30" s="54">
        <v>969</v>
      </c>
      <c r="M30" s="56" t="str">
        <f t="shared" si="0"/>
        <v/>
      </c>
      <c r="N30" s="57"/>
      <c r="O30" s="57"/>
      <c r="P30" s="57"/>
      <c r="Q30" s="57"/>
    </row>
    <row r="31" spans="1:17" ht="15.6" x14ac:dyDescent="0.25">
      <c r="A31" s="46">
        <v>174074</v>
      </c>
      <c r="B31" s="47">
        <v>1</v>
      </c>
      <c r="C31" s="48" t="s">
        <v>27</v>
      </c>
      <c r="D31" s="58" t="s">
        <v>33</v>
      </c>
      <c r="E31" s="59">
        <v>2026</v>
      </c>
      <c r="F31" s="50" t="s">
        <v>11</v>
      </c>
      <c r="G31" s="51">
        <v>1</v>
      </c>
      <c r="H31" s="51" t="s">
        <v>29</v>
      </c>
      <c r="I31" s="52">
        <v>23.04</v>
      </c>
      <c r="J31" s="53">
        <v>800.82644628099172</v>
      </c>
      <c r="K31" s="54">
        <v>969</v>
      </c>
      <c r="M31" s="56" t="str">
        <f t="shared" si="0"/>
        <v/>
      </c>
      <c r="N31" s="57"/>
      <c r="O31" s="57"/>
      <c r="P31" s="57"/>
      <c r="Q31" s="57"/>
    </row>
    <row r="32" spans="1:17" ht="15.6" x14ac:dyDescent="0.25">
      <c r="A32" s="46">
        <v>174075</v>
      </c>
      <c r="B32" s="47">
        <v>1</v>
      </c>
      <c r="C32" s="48" t="s">
        <v>27</v>
      </c>
      <c r="D32" s="58" t="s">
        <v>34</v>
      </c>
      <c r="E32" s="59">
        <v>2026</v>
      </c>
      <c r="F32" s="50" t="s">
        <v>11</v>
      </c>
      <c r="G32" s="51">
        <v>1</v>
      </c>
      <c r="H32" s="51" t="s">
        <v>29</v>
      </c>
      <c r="I32" s="52">
        <v>23.04</v>
      </c>
      <c r="J32" s="53">
        <v>784.29752066115702</v>
      </c>
      <c r="K32" s="54">
        <v>949</v>
      </c>
      <c r="M32" s="56" t="str">
        <f t="shared" si="0"/>
        <v/>
      </c>
      <c r="N32" s="57"/>
      <c r="O32" s="57"/>
      <c r="P32" s="57"/>
      <c r="Q32" s="57"/>
    </row>
    <row r="33" spans="1:17" ht="15.6" x14ac:dyDescent="0.25">
      <c r="A33" s="46">
        <v>174026</v>
      </c>
      <c r="B33" s="47">
        <v>1</v>
      </c>
      <c r="C33" s="48" t="s">
        <v>27</v>
      </c>
      <c r="D33" s="58" t="s">
        <v>35</v>
      </c>
      <c r="E33" s="59">
        <v>2026</v>
      </c>
      <c r="F33" s="50" t="s">
        <v>11</v>
      </c>
      <c r="G33" s="51">
        <v>2</v>
      </c>
      <c r="H33" s="51" t="s">
        <v>29</v>
      </c>
      <c r="I33" s="52">
        <v>23.04</v>
      </c>
      <c r="J33" s="53">
        <v>313.22314049586777</v>
      </c>
      <c r="K33" s="54">
        <v>379</v>
      </c>
      <c r="M33" s="56" t="str">
        <f t="shared" si="0"/>
        <v/>
      </c>
      <c r="N33" s="57"/>
      <c r="O33" s="57"/>
      <c r="P33" s="57"/>
      <c r="Q33" s="57"/>
    </row>
    <row r="34" spans="1:17" ht="15.6" x14ac:dyDescent="0.25">
      <c r="A34" s="46">
        <v>174027</v>
      </c>
      <c r="B34" s="47">
        <v>1</v>
      </c>
      <c r="C34" s="48" t="s">
        <v>27</v>
      </c>
      <c r="D34" s="58" t="s">
        <v>36</v>
      </c>
      <c r="E34" s="59">
        <v>2026</v>
      </c>
      <c r="F34" s="50" t="s">
        <v>11</v>
      </c>
      <c r="G34" s="51">
        <v>2</v>
      </c>
      <c r="H34" s="51" t="s">
        <v>29</v>
      </c>
      <c r="I34" s="52">
        <v>23.04</v>
      </c>
      <c r="J34" s="53">
        <v>313.22314049586777</v>
      </c>
      <c r="K34" s="54">
        <v>379</v>
      </c>
      <c r="M34" s="56" t="str">
        <f t="shared" si="0"/>
        <v/>
      </c>
      <c r="N34" s="57"/>
      <c r="O34" s="57"/>
      <c r="P34" s="57"/>
      <c r="Q34" s="57"/>
    </row>
    <row r="35" spans="1:17" ht="15.6" x14ac:dyDescent="0.25">
      <c r="A35" s="46">
        <v>174028</v>
      </c>
      <c r="B35" s="47">
        <v>1</v>
      </c>
      <c r="C35" s="48" t="s">
        <v>27</v>
      </c>
      <c r="D35" s="58" t="s">
        <v>37</v>
      </c>
      <c r="E35" s="59">
        <v>2026</v>
      </c>
      <c r="F35" s="50" t="s">
        <v>11</v>
      </c>
      <c r="G35" s="51">
        <v>2</v>
      </c>
      <c r="H35" s="51" t="s">
        <v>29</v>
      </c>
      <c r="I35" s="52">
        <v>23.04</v>
      </c>
      <c r="J35" s="53">
        <v>313.22314049586777</v>
      </c>
      <c r="K35" s="54">
        <v>379</v>
      </c>
      <c r="M35" s="56" t="str">
        <f t="shared" si="0"/>
        <v/>
      </c>
      <c r="N35" s="57"/>
      <c r="O35" s="57"/>
      <c r="P35" s="57"/>
      <c r="Q35" s="57"/>
    </row>
    <row r="36" spans="1:17" ht="15.6" x14ac:dyDescent="0.25">
      <c r="A36" s="46">
        <v>174029</v>
      </c>
      <c r="B36" s="47">
        <v>1</v>
      </c>
      <c r="C36" s="48" t="s">
        <v>27</v>
      </c>
      <c r="D36" s="58" t="s">
        <v>38</v>
      </c>
      <c r="E36" s="59">
        <v>2026</v>
      </c>
      <c r="F36" s="50" t="s">
        <v>11</v>
      </c>
      <c r="G36" s="51">
        <v>2</v>
      </c>
      <c r="H36" s="51" t="s">
        <v>29</v>
      </c>
      <c r="I36" s="52">
        <v>23.04</v>
      </c>
      <c r="J36" s="53">
        <v>313.22314049586777</v>
      </c>
      <c r="K36" s="54">
        <v>379</v>
      </c>
      <c r="M36" s="56" t="str">
        <f t="shared" si="0"/>
        <v/>
      </c>
      <c r="N36" s="57"/>
      <c r="O36" s="57"/>
      <c r="P36" s="57"/>
      <c r="Q36" s="57"/>
    </row>
    <row r="37" spans="1:17" ht="15.6" x14ac:dyDescent="0.25">
      <c r="A37" s="46">
        <v>174030</v>
      </c>
      <c r="B37" s="47">
        <v>1</v>
      </c>
      <c r="C37" s="48" t="s">
        <v>27</v>
      </c>
      <c r="D37" s="58" t="s">
        <v>39</v>
      </c>
      <c r="E37" s="59">
        <v>2026</v>
      </c>
      <c r="F37" s="50" t="s">
        <v>11</v>
      </c>
      <c r="G37" s="51">
        <v>2</v>
      </c>
      <c r="H37" s="51" t="s">
        <v>29</v>
      </c>
      <c r="I37" s="52">
        <v>23.04</v>
      </c>
      <c r="J37" s="53">
        <v>313.22314049586777</v>
      </c>
      <c r="K37" s="54">
        <v>379</v>
      </c>
      <c r="M37" s="56" t="str">
        <f t="shared" si="0"/>
        <v/>
      </c>
      <c r="N37" s="57"/>
      <c r="O37" s="57"/>
      <c r="P37" s="57"/>
      <c r="Q37" s="57"/>
    </row>
    <row r="38" spans="1:17" ht="15.6" x14ac:dyDescent="0.25">
      <c r="A38" s="46">
        <v>174031</v>
      </c>
      <c r="B38" s="47">
        <v>1</v>
      </c>
      <c r="C38" s="48" t="s">
        <v>27</v>
      </c>
      <c r="D38" s="58" t="s">
        <v>40</v>
      </c>
      <c r="E38" s="59">
        <v>2026</v>
      </c>
      <c r="F38" s="50" t="s">
        <v>11</v>
      </c>
      <c r="G38" s="51">
        <v>2</v>
      </c>
      <c r="H38" s="51" t="s">
        <v>29</v>
      </c>
      <c r="I38" s="52">
        <v>23.04</v>
      </c>
      <c r="J38" s="53">
        <v>313.22314049586777</v>
      </c>
      <c r="K38" s="54">
        <v>379</v>
      </c>
      <c r="M38" s="56" t="str">
        <f t="shared" si="0"/>
        <v/>
      </c>
      <c r="N38" s="57"/>
      <c r="O38" s="57"/>
      <c r="P38" s="57"/>
      <c r="Q38" s="57"/>
    </row>
    <row r="39" spans="1:17" ht="15.6" x14ac:dyDescent="0.25">
      <c r="A39" s="46">
        <v>174041</v>
      </c>
      <c r="B39" s="47">
        <v>1</v>
      </c>
      <c r="C39" s="48" t="s">
        <v>41</v>
      </c>
      <c r="D39" s="58" t="s">
        <v>42</v>
      </c>
      <c r="E39" s="59">
        <v>2026</v>
      </c>
      <c r="F39" s="50" t="s">
        <v>8</v>
      </c>
      <c r="G39" s="51">
        <v>1.44</v>
      </c>
      <c r="H39" s="51" t="s">
        <v>9</v>
      </c>
      <c r="I39" s="52">
        <v>46.08</v>
      </c>
      <c r="J39" s="53">
        <v>437.19008264462809</v>
      </c>
      <c r="K39" s="54">
        <v>529</v>
      </c>
      <c r="M39" s="56" t="str">
        <f t="shared" si="0"/>
        <v/>
      </c>
      <c r="N39" s="57"/>
      <c r="O39" s="57"/>
      <c r="P39" s="57"/>
      <c r="Q39" s="57"/>
    </row>
    <row r="40" spans="1:17" ht="15.6" x14ac:dyDescent="0.25">
      <c r="A40" s="46">
        <v>174042</v>
      </c>
      <c r="B40" s="47">
        <v>1</v>
      </c>
      <c r="C40" s="48" t="s">
        <v>41</v>
      </c>
      <c r="D40" s="58" t="s">
        <v>43</v>
      </c>
      <c r="E40" s="59">
        <v>2026</v>
      </c>
      <c r="F40" s="50" t="s">
        <v>8</v>
      </c>
      <c r="G40" s="51">
        <v>1.44</v>
      </c>
      <c r="H40" s="51" t="s">
        <v>9</v>
      </c>
      <c r="I40" s="52">
        <v>46.08</v>
      </c>
      <c r="J40" s="53">
        <v>437.19008264462809</v>
      </c>
      <c r="K40" s="54">
        <v>529</v>
      </c>
      <c r="M40" s="56" t="str">
        <f t="shared" si="0"/>
        <v/>
      </c>
      <c r="N40" s="57"/>
      <c r="O40" s="57"/>
      <c r="P40" s="57"/>
      <c r="Q40" s="57"/>
    </row>
    <row r="41" spans="1:17" ht="15.6" x14ac:dyDescent="0.25">
      <c r="A41" s="46">
        <v>174043</v>
      </c>
      <c r="B41" s="47">
        <v>1</v>
      </c>
      <c r="C41" s="48" t="s">
        <v>41</v>
      </c>
      <c r="D41" s="58" t="s">
        <v>44</v>
      </c>
      <c r="E41" s="59">
        <v>2026</v>
      </c>
      <c r="F41" s="50" t="s">
        <v>8</v>
      </c>
      <c r="G41" s="51">
        <v>1.44</v>
      </c>
      <c r="H41" s="51" t="s">
        <v>9</v>
      </c>
      <c r="I41" s="52">
        <v>46.08</v>
      </c>
      <c r="J41" s="53">
        <v>437.19008264462809</v>
      </c>
      <c r="K41" s="54">
        <v>529</v>
      </c>
      <c r="M41" s="56" t="str">
        <f t="shared" si="0"/>
        <v/>
      </c>
      <c r="N41" s="57"/>
      <c r="O41" s="57"/>
      <c r="P41" s="57"/>
      <c r="Q41" s="57"/>
    </row>
    <row r="42" spans="1:17" ht="15.6" x14ac:dyDescent="0.25">
      <c r="A42" s="46">
        <v>174044</v>
      </c>
      <c r="B42" s="47">
        <v>1</v>
      </c>
      <c r="C42" s="48" t="s">
        <v>41</v>
      </c>
      <c r="D42" s="58" t="s">
        <v>45</v>
      </c>
      <c r="E42" s="59">
        <v>2026</v>
      </c>
      <c r="F42" s="50" t="s">
        <v>8</v>
      </c>
      <c r="G42" s="51">
        <v>1.44</v>
      </c>
      <c r="H42" s="51" t="s">
        <v>9</v>
      </c>
      <c r="I42" s="52">
        <v>46.08</v>
      </c>
      <c r="J42" s="53">
        <v>437.19008264462809</v>
      </c>
      <c r="K42" s="54">
        <v>529</v>
      </c>
      <c r="M42" s="56" t="str">
        <f t="shared" si="0"/>
        <v/>
      </c>
      <c r="N42" s="57"/>
      <c r="O42" s="57"/>
      <c r="P42" s="57"/>
      <c r="Q42" s="57"/>
    </row>
    <row r="43" spans="1:17" ht="15.6" x14ac:dyDescent="0.25">
      <c r="A43" s="46">
        <v>174045</v>
      </c>
      <c r="B43" s="47">
        <v>1</v>
      </c>
      <c r="C43" s="48" t="s">
        <v>41</v>
      </c>
      <c r="D43" s="58" t="s">
        <v>46</v>
      </c>
      <c r="E43" s="59">
        <v>2026</v>
      </c>
      <c r="F43" s="50" t="s">
        <v>8</v>
      </c>
      <c r="G43" s="51">
        <v>1.44</v>
      </c>
      <c r="H43" s="51" t="s">
        <v>9</v>
      </c>
      <c r="I43" s="52">
        <v>46.08</v>
      </c>
      <c r="J43" s="53">
        <v>437.19008264462809</v>
      </c>
      <c r="K43" s="54">
        <v>529</v>
      </c>
      <c r="M43" s="56" t="str">
        <f t="shared" si="0"/>
        <v/>
      </c>
      <c r="N43" s="57"/>
      <c r="O43" s="57"/>
      <c r="P43" s="57"/>
      <c r="Q43" s="57"/>
    </row>
    <row r="44" spans="1:17" ht="15.6" x14ac:dyDescent="0.25">
      <c r="A44" s="46">
        <v>174046</v>
      </c>
      <c r="B44" s="47">
        <v>1</v>
      </c>
      <c r="C44" s="48" t="s">
        <v>41</v>
      </c>
      <c r="D44" s="58" t="s">
        <v>47</v>
      </c>
      <c r="E44" s="59">
        <v>2026</v>
      </c>
      <c r="F44" s="50" t="s">
        <v>8</v>
      </c>
      <c r="G44" s="51">
        <v>1.44</v>
      </c>
      <c r="H44" s="51" t="s">
        <v>9</v>
      </c>
      <c r="I44" s="52">
        <v>46.08</v>
      </c>
      <c r="J44" s="53">
        <v>437.19008264462809</v>
      </c>
      <c r="K44" s="54">
        <v>529</v>
      </c>
      <c r="M44" s="56" t="str">
        <f t="shared" si="0"/>
        <v/>
      </c>
      <c r="N44" s="57"/>
      <c r="O44" s="57"/>
      <c r="P44" s="57"/>
      <c r="Q44" s="57"/>
    </row>
    <row r="45" spans="1:17" ht="15.6" x14ac:dyDescent="0.25">
      <c r="A45" s="46">
        <v>174065</v>
      </c>
      <c r="B45" s="47">
        <v>1</v>
      </c>
      <c r="C45" s="48" t="s">
        <v>48</v>
      </c>
      <c r="D45" s="58" t="s">
        <v>49</v>
      </c>
      <c r="E45" s="59">
        <v>2026</v>
      </c>
      <c r="F45" s="50" t="s">
        <v>11</v>
      </c>
      <c r="G45" s="51">
        <v>1</v>
      </c>
      <c r="H45" s="51" t="s">
        <v>29</v>
      </c>
      <c r="I45" s="52">
        <v>23.04</v>
      </c>
      <c r="J45" s="53">
        <v>800.82644628099172</v>
      </c>
      <c r="K45" s="54">
        <v>969</v>
      </c>
      <c r="M45" s="56" t="str">
        <f t="shared" si="0"/>
        <v/>
      </c>
      <c r="N45" s="57"/>
      <c r="O45" s="57"/>
      <c r="P45" s="57"/>
      <c r="Q45" s="57"/>
    </row>
    <row r="46" spans="1:17" ht="15.6" x14ac:dyDescent="0.25">
      <c r="A46" s="46">
        <v>174066</v>
      </c>
      <c r="B46" s="47">
        <v>1</v>
      </c>
      <c r="C46" s="48" t="s">
        <v>48</v>
      </c>
      <c r="D46" s="58" t="s">
        <v>50</v>
      </c>
      <c r="E46" s="59">
        <v>2026</v>
      </c>
      <c r="F46" s="50" t="s">
        <v>11</v>
      </c>
      <c r="G46" s="51">
        <v>1</v>
      </c>
      <c r="H46" s="51" t="s">
        <v>29</v>
      </c>
      <c r="I46" s="52">
        <v>23.04</v>
      </c>
      <c r="J46" s="53">
        <v>800.82644628099172</v>
      </c>
      <c r="K46" s="54">
        <v>969</v>
      </c>
      <c r="M46" s="56" t="str">
        <f t="shared" si="0"/>
        <v/>
      </c>
      <c r="N46" s="57"/>
      <c r="O46" s="57"/>
      <c r="P46" s="57"/>
      <c r="Q46" s="57"/>
    </row>
    <row r="47" spans="1:17" ht="15.6" x14ac:dyDescent="0.25">
      <c r="A47" s="46">
        <v>174068</v>
      </c>
      <c r="B47" s="47">
        <v>1</v>
      </c>
      <c r="C47" s="48" t="s">
        <v>48</v>
      </c>
      <c r="D47" s="58" t="s">
        <v>51</v>
      </c>
      <c r="E47" s="59">
        <v>2026</v>
      </c>
      <c r="F47" s="50" t="s">
        <v>11</v>
      </c>
      <c r="G47" s="51">
        <v>1</v>
      </c>
      <c r="H47" s="51" t="s">
        <v>29</v>
      </c>
      <c r="I47" s="52">
        <v>23.04</v>
      </c>
      <c r="J47" s="53">
        <v>800.82644628099172</v>
      </c>
      <c r="K47" s="54">
        <v>969</v>
      </c>
      <c r="M47" s="56" t="str">
        <f t="shared" si="0"/>
        <v/>
      </c>
      <c r="N47" s="57"/>
      <c r="O47" s="57"/>
      <c r="P47" s="57"/>
      <c r="Q47" s="57"/>
    </row>
    <row r="48" spans="1:17" ht="15.6" x14ac:dyDescent="0.25">
      <c r="A48" s="46">
        <v>174067</v>
      </c>
      <c r="B48" s="47">
        <v>1</v>
      </c>
      <c r="C48" s="48" t="s">
        <v>48</v>
      </c>
      <c r="D48" s="58" t="s">
        <v>52</v>
      </c>
      <c r="E48" s="59">
        <v>2026</v>
      </c>
      <c r="F48" s="50" t="s">
        <v>11</v>
      </c>
      <c r="G48" s="51">
        <v>1</v>
      </c>
      <c r="H48" s="51" t="s">
        <v>29</v>
      </c>
      <c r="I48" s="52">
        <v>23.04</v>
      </c>
      <c r="J48" s="53">
        <v>800.82644628099172</v>
      </c>
      <c r="K48" s="54">
        <v>969</v>
      </c>
      <c r="M48" s="56" t="str">
        <f t="shared" si="0"/>
        <v/>
      </c>
      <c r="N48" s="57"/>
      <c r="O48" s="57"/>
      <c r="P48" s="57"/>
      <c r="Q48" s="57"/>
    </row>
    <row r="49" spans="1:17" ht="15.6" x14ac:dyDescent="0.25">
      <c r="A49" s="46">
        <v>174069</v>
      </c>
      <c r="B49" s="47">
        <v>1</v>
      </c>
      <c r="C49" s="48" t="s">
        <v>48</v>
      </c>
      <c r="D49" s="58" t="s">
        <v>53</v>
      </c>
      <c r="E49" s="59">
        <v>2026</v>
      </c>
      <c r="F49" s="50" t="s">
        <v>11</v>
      </c>
      <c r="G49" s="51">
        <v>1</v>
      </c>
      <c r="H49" s="51" t="s">
        <v>29</v>
      </c>
      <c r="I49" s="52">
        <v>23.04</v>
      </c>
      <c r="J49" s="53">
        <v>800.82644628099172</v>
      </c>
      <c r="K49" s="54">
        <v>969</v>
      </c>
      <c r="M49" s="56" t="str">
        <f t="shared" si="0"/>
        <v/>
      </c>
      <c r="N49" s="57"/>
      <c r="O49" s="57"/>
      <c r="P49" s="57"/>
      <c r="Q49" s="57"/>
    </row>
    <row r="50" spans="1:17" ht="15.6" x14ac:dyDescent="0.25">
      <c r="A50" s="46">
        <v>174032</v>
      </c>
      <c r="B50" s="47">
        <v>1</v>
      </c>
      <c r="C50" s="48" t="s">
        <v>48</v>
      </c>
      <c r="D50" s="58" t="s">
        <v>54</v>
      </c>
      <c r="E50" s="59">
        <v>2026</v>
      </c>
      <c r="F50" s="50" t="s">
        <v>11</v>
      </c>
      <c r="G50" s="51">
        <v>2</v>
      </c>
      <c r="H50" s="51" t="s">
        <v>29</v>
      </c>
      <c r="I50" s="52">
        <v>23.04</v>
      </c>
      <c r="J50" s="53">
        <v>296.69421487603307</v>
      </c>
      <c r="K50" s="54">
        <v>359</v>
      </c>
      <c r="M50" s="56" t="str">
        <f t="shared" si="0"/>
        <v/>
      </c>
      <c r="N50" s="57"/>
      <c r="O50" s="57"/>
      <c r="P50" s="57"/>
      <c r="Q50" s="57"/>
    </row>
    <row r="51" spans="1:17" ht="15.6" x14ac:dyDescent="0.25">
      <c r="A51" s="46">
        <v>174033</v>
      </c>
      <c r="B51" s="47">
        <v>1</v>
      </c>
      <c r="C51" s="48" t="s">
        <v>48</v>
      </c>
      <c r="D51" s="58" t="s">
        <v>55</v>
      </c>
      <c r="E51" s="59">
        <v>2026</v>
      </c>
      <c r="F51" s="50" t="s">
        <v>11</v>
      </c>
      <c r="G51" s="51">
        <v>2</v>
      </c>
      <c r="H51" s="51" t="s">
        <v>29</v>
      </c>
      <c r="I51" s="52">
        <v>23.04</v>
      </c>
      <c r="J51" s="53">
        <v>296.69421487603307</v>
      </c>
      <c r="K51" s="54">
        <v>359</v>
      </c>
      <c r="M51" s="56" t="str">
        <f t="shared" si="0"/>
        <v/>
      </c>
      <c r="N51" s="57"/>
      <c r="O51" s="57"/>
      <c r="P51" s="57"/>
      <c r="Q51" s="57"/>
    </row>
    <row r="52" spans="1:17" ht="15.6" x14ac:dyDescent="0.25">
      <c r="A52" s="46">
        <v>174034</v>
      </c>
      <c r="B52" s="47">
        <v>1</v>
      </c>
      <c r="C52" s="48" t="s">
        <v>48</v>
      </c>
      <c r="D52" s="58" t="s">
        <v>56</v>
      </c>
      <c r="E52" s="59">
        <v>2026</v>
      </c>
      <c r="F52" s="50" t="s">
        <v>11</v>
      </c>
      <c r="G52" s="51">
        <v>2</v>
      </c>
      <c r="H52" s="51" t="s">
        <v>29</v>
      </c>
      <c r="I52" s="52">
        <v>23.04</v>
      </c>
      <c r="J52" s="53">
        <v>296.69421487603307</v>
      </c>
      <c r="K52" s="54">
        <v>359</v>
      </c>
      <c r="M52" s="56" t="str">
        <f t="shared" si="0"/>
        <v/>
      </c>
      <c r="N52" s="57"/>
      <c r="O52" s="57"/>
      <c r="P52" s="57"/>
      <c r="Q52" s="57"/>
    </row>
    <row r="53" spans="1:17" ht="15.6" x14ac:dyDescent="0.25">
      <c r="A53" s="46">
        <v>174035</v>
      </c>
      <c r="B53" s="47">
        <v>1</v>
      </c>
      <c r="C53" s="48" t="s">
        <v>48</v>
      </c>
      <c r="D53" s="58" t="s">
        <v>57</v>
      </c>
      <c r="E53" s="59">
        <v>2026</v>
      </c>
      <c r="F53" s="50" t="s">
        <v>11</v>
      </c>
      <c r="G53" s="51">
        <v>2</v>
      </c>
      <c r="H53" s="51" t="s">
        <v>29</v>
      </c>
      <c r="I53" s="52">
        <v>23.04</v>
      </c>
      <c r="J53" s="53">
        <v>296.69421487603307</v>
      </c>
      <c r="K53" s="54">
        <v>359</v>
      </c>
      <c r="M53" s="56" t="str">
        <f t="shared" si="0"/>
        <v/>
      </c>
      <c r="N53" s="57"/>
      <c r="O53" s="57"/>
      <c r="P53" s="57"/>
      <c r="Q53" s="57"/>
    </row>
    <row r="54" spans="1:17" ht="15.6" x14ac:dyDescent="0.25">
      <c r="A54" s="46">
        <v>174036</v>
      </c>
      <c r="B54" s="47">
        <v>1</v>
      </c>
      <c r="C54" s="48" t="s">
        <v>48</v>
      </c>
      <c r="D54" s="58" t="s">
        <v>58</v>
      </c>
      <c r="E54" s="59">
        <v>2026</v>
      </c>
      <c r="F54" s="50" t="s">
        <v>11</v>
      </c>
      <c r="G54" s="51">
        <v>2</v>
      </c>
      <c r="H54" s="51" t="s">
        <v>29</v>
      </c>
      <c r="I54" s="52">
        <v>23.04</v>
      </c>
      <c r="J54" s="53">
        <v>296.69421487603307</v>
      </c>
      <c r="K54" s="54">
        <v>359</v>
      </c>
      <c r="M54" s="56" t="str">
        <f t="shared" si="0"/>
        <v/>
      </c>
      <c r="N54" s="57"/>
      <c r="O54" s="57"/>
      <c r="P54" s="57"/>
      <c r="Q54" s="57"/>
    </row>
    <row r="55" spans="1:17" ht="15.6" x14ac:dyDescent="0.25">
      <c r="A55" s="46">
        <v>174047</v>
      </c>
      <c r="B55" s="47">
        <v>1</v>
      </c>
      <c r="C55" s="48" t="s">
        <v>59</v>
      </c>
      <c r="D55" s="58" t="s">
        <v>60</v>
      </c>
      <c r="E55" s="59">
        <v>2026</v>
      </c>
      <c r="F55" s="50" t="s">
        <v>8</v>
      </c>
      <c r="G55" s="51">
        <v>1.44</v>
      </c>
      <c r="H55" s="51" t="s">
        <v>9</v>
      </c>
      <c r="I55" s="52">
        <v>46.08</v>
      </c>
      <c r="J55" s="53">
        <v>437.19008264462809</v>
      </c>
      <c r="K55" s="54">
        <v>529</v>
      </c>
      <c r="M55" s="56" t="str">
        <f t="shared" si="0"/>
        <v/>
      </c>
      <c r="N55" s="57"/>
      <c r="O55" s="57"/>
      <c r="P55" s="57"/>
      <c r="Q55" s="57"/>
    </row>
    <row r="56" spans="1:17" ht="15.6" x14ac:dyDescent="0.25">
      <c r="A56" s="46">
        <v>174048</v>
      </c>
      <c r="B56" s="47">
        <v>1</v>
      </c>
      <c r="C56" s="48" t="s">
        <v>59</v>
      </c>
      <c r="D56" s="58" t="s">
        <v>61</v>
      </c>
      <c r="E56" s="59">
        <v>2026</v>
      </c>
      <c r="F56" s="50" t="s">
        <v>8</v>
      </c>
      <c r="G56" s="51">
        <v>1.44</v>
      </c>
      <c r="H56" s="51" t="s">
        <v>9</v>
      </c>
      <c r="I56" s="52">
        <v>46.08</v>
      </c>
      <c r="J56" s="53">
        <v>437.19008264462809</v>
      </c>
      <c r="K56" s="54">
        <v>529</v>
      </c>
      <c r="M56" s="56" t="str">
        <f t="shared" si="0"/>
        <v/>
      </c>
      <c r="N56" s="57"/>
      <c r="O56" s="57"/>
      <c r="P56" s="57"/>
      <c r="Q56" s="57"/>
    </row>
    <row r="57" spans="1:17" ht="15.6" x14ac:dyDescent="0.25">
      <c r="A57" s="46">
        <v>174049</v>
      </c>
      <c r="B57" s="47">
        <v>1</v>
      </c>
      <c r="C57" s="48" t="s">
        <v>59</v>
      </c>
      <c r="D57" s="58" t="s">
        <v>62</v>
      </c>
      <c r="E57" s="59">
        <v>2026</v>
      </c>
      <c r="F57" s="50" t="s">
        <v>8</v>
      </c>
      <c r="G57" s="51">
        <v>1.44</v>
      </c>
      <c r="H57" s="51" t="s">
        <v>9</v>
      </c>
      <c r="I57" s="52">
        <v>46.08</v>
      </c>
      <c r="J57" s="53">
        <v>437.19008264462809</v>
      </c>
      <c r="K57" s="54">
        <v>529</v>
      </c>
      <c r="M57" s="56" t="str">
        <f t="shared" si="0"/>
        <v/>
      </c>
      <c r="N57" s="57"/>
      <c r="O57" s="57"/>
      <c r="P57" s="57"/>
      <c r="Q57" s="57"/>
    </row>
    <row r="58" spans="1:17" ht="15.6" x14ac:dyDescent="0.25">
      <c r="A58" s="46">
        <v>174050</v>
      </c>
      <c r="B58" s="47">
        <v>1</v>
      </c>
      <c r="C58" s="48" t="s">
        <v>59</v>
      </c>
      <c r="D58" s="58" t="s">
        <v>63</v>
      </c>
      <c r="E58" s="59">
        <v>2026</v>
      </c>
      <c r="F58" s="50" t="s">
        <v>8</v>
      </c>
      <c r="G58" s="51">
        <v>1.44</v>
      </c>
      <c r="H58" s="51" t="s">
        <v>9</v>
      </c>
      <c r="I58" s="52">
        <v>46.08</v>
      </c>
      <c r="J58" s="53">
        <v>437.19008264462809</v>
      </c>
      <c r="K58" s="54">
        <v>529</v>
      </c>
      <c r="M58" s="56" t="str">
        <f t="shared" si="0"/>
        <v/>
      </c>
      <c r="N58" s="57"/>
      <c r="O58" s="57"/>
      <c r="P58" s="57"/>
      <c r="Q58" s="57"/>
    </row>
    <row r="59" spans="1:17" ht="15.6" x14ac:dyDescent="0.25">
      <c r="A59" s="46">
        <v>174051</v>
      </c>
      <c r="B59" s="47">
        <v>1</v>
      </c>
      <c r="C59" s="48" t="s">
        <v>59</v>
      </c>
      <c r="D59" s="58" t="s">
        <v>64</v>
      </c>
      <c r="E59" s="59">
        <v>2026</v>
      </c>
      <c r="F59" s="50" t="s">
        <v>8</v>
      </c>
      <c r="G59" s="51">
        <v>1.44</v>
      </c>
      <c r="H59" s="51" t="s">
        <v>9</v>
      </c>
      <c r="I59" s="52">
        <v>46.08</v>
      </c>
      <c r="J59" s="53">
        <v>437.19008264462809</v>
      </c>
      <c r="K59" s="54">
        <v>529</v>
      </c>
      <c r="M59" s="56" t="str">
        <f t="shared" si="0"/>
        <v/>
      </c>
      <c r="N59" s="57"/>
      <c r="O59" s="57"/>
      <c r="P59" s="57"/>
      <c r="Q59" s="57"/>
    </row>
    <row r="60" spans="1:17" ht="15.6" x14ac:dyDescent="0.25">
      <c r="A60" s="46">
        <v>174062</v>
      </c>
      <c r="B60" s="47">
        <v>1</v>
      </c>
      <c r="C60" s="48" t="s">
        <v>65</v>
      </c>
      <c r="D60" s="58" t="s">
        <v>66</v>
      </c>
      <c r="E60" s="59">
        <v>2026</v>
      </c>
      <c r="F60" s="50" t="s">
        <v>11</v>
      </c>
      <c r="G60" s="51">
        <v>1</v>
      </c>
      <c r="H60" s="51" t="s">
        <v>29</v>
      </c>
      <c r="I60" s="52">
        <v>23.04</v>
      </c>
      <c r="J60" s="53">
        <v>800.82644628099172</v>
      </c>
      <c r="K60" s="54">
        <v>969</v>
      </c>
      <c r="M60" s="56" t="str">
        <f t="shared" si="0"/>
        <v/>
      </c>
      <c r="N60" s="57"/>
      <c r="O60" s="57"/>
      <c r="P60" s="57"/>
      <c r="Q60" s="57"/>
    </row>
    <row r="61" spans="1:17" ht="15.6" x14ac:dyDescent="0.25">
      <c r="A61" s="46">
        <v>174063</v>
      </c>
      <c r="B61" s="47">
        <v>1</v>
      </c>
      <c r="C61" s="48" t="s">
        <v>65</v>
      </c>
      <c r="D61" s="58" t="s">
        <v>67</v>
      </c>
      <c r="E61" s="59">
        <v>2026</v>
      </c>
      <c r="F61" s="50" t="s">
        <v>11</v>
      </c>
      <c r="G61" s="51">
        <v>1</v>
      </c>
      <c r="H61" s="51" t="s">
        <v>29</v>
      </c>
      <c r="I61" s="52">
        <v>23.04</v>
      </c>
      <c r="J61" s="53">
        <v>800.82644628099172</v>
      </c>
      <c r="K61" s="54">
        <v>969</v>
      </c>
      <c r="M61" s="56" t="str">
        <f t="shared" si="0"/>
        <v/>
      </c>
      <c r="N61" s="57"/>
      <c r="O61" s="57"/>
      <c r="P61" s="57"/>
      <c r="Q61" s="57"/>
    </row>
    <row r="62" spans="1:17" ht="15.6" x14ac:dyDescent="0.25">
      <c r="A62" s="46">
        <v>174064</v>
      </c>
      <c r="B62" s="47">
        <v>1</v>
      </c>
      <c r="C62" s="48" t="s">
        <v>65</v>
      </c>
      <c r="D62" s="58" t="s">
        <v>68</v>
      </c>
      <c r="E62" s="59">
        <v>2026</v>
      </c>
      <c r="F62" s="50" t="s">
        <v>11</v>
      </c>
      <c r="G62" s="51">
        <v>1</v>
      </c>
      <c r="H62" s="51" t="s">
        <v>29</v>
      </c>
      <c r="I62" s="52">
        <v>23.04</v>
      </c>
      <c r="J62" s="53">
        <v>800.82644628099172</v>
      </c>
      <c r="K62" s="54">
        <v>969</v>
      </c>
      <c r="M62" s="56" t="str">
        <f t="shared" si="0"/>
        <v/>
      </c>
      <c r="N62" s="57"/>
      <c r="O62" s="57"/>
      <c r="P62" s="57"/>
      <c r="Q62" s="57"/>
    </row>
    <row r="63" spans="1:17" ht="15.6" x14ac:dyDescent="0.25">
      <c r="A63" s="46">
        <v>174038</v>
      </c>
      <c r="B63" s="47">
        <v>1</v>
      </c>
      <c r="C63" s="48" t="s">
        <v>65</v>
      </c>
      <c r="D63" s="58" t="s">
        <v>69</v>
      </c>
      <c r="E63" s="59">
        <v>2026</v>
      </c>
      <c r="F63" s="50" t="s">
        <v>11</v>
      </c>
      <c r="G63" s="51">
        <v>2</v>
      </c>
      <c r="H63" s="51" t="s">
        <v>29</v>
      </c>
      <c r="I63" s="52">
        <v>23.04</v>
      </c>
      <c r="J63" s="53">
        <v>280.16528925619838</v>
      </c>
      <c r="K63" s="54">
        <v>339</v>
      </c>
      <c r="M63" s="56" t="str">
        <f t="shared" si="0"/>
        <v/>
      </c>
      <c r="N63" s="57"/>
      <c r="O63" s="57"/>
      <c r="P63" s="57"/>
      <c r="Q63" s="57"/>
    </row>
    <row r="64" spans="1:17" ht="15.6" x14ac:dyDescent="0.25">
      <c r="A64" s="46">
        <v>174039</v>
      </c>
      <c r="B64" s="47">
        <v>1</v>
      </c>
      <c r="C64" s="48" t="s">
        <v>65</v>
      </c>
      <c r="D64" s="58" t="s">
        <v>70</v>
      </c>
      <c r="E64" s="59">
        <v>2026</v>
      </c>
      <c r="F64" s="50" t="s">
        <v>11</v>
      </c>
      <c r="G64" s="51">
        <v>2</v>
      </c>
      <c r="H64" s="51" t="s">
        <v>29</v>
      </c>
      <c r="I64" s="52">
        <v>23.04</v>
      </c>
      <c r="J64" s="53">
        <v>280.16528925619838</v>
      </c>
      <c r="K64" s="54">
        <v>339</v>
      </c>
      <c r="M64" s="56" t="str">
        <f t="shared" si="0"/>
        <v/>
      </c>
      <c r="N64" s="57"/>
      <c r="O64" s="57"/>
      <c r="P64" s="57"/>
      <c r="Q64" s="57"/>
    </row>
    <row r="65" spans="1:17" ht="15.6" x14ac:dyDescent="0.25">
      <c r="A65" s="46">
        <v>174040</v>
      </c>
      <c r="B65" s="47">
        <v>1</v>
      </c>
      <c r="C65" s="48" t="s">
        <v>65</v>
      </c>
      <c r="D65" s="58" t="s">
        <v>71</v>
      </c>
      <c r="E65" s="59">
        <v>2026</v>
      </c>
      <c r="F65" s="50" t="s">
        <v>11</v>
      </c>
      <c r="G65" s="51">
        <v>2</v>
      </c>
      <c r="H65" s="51" t="s">
        <v>29</v>
      </c>
      <c r="I65" s="52">
        <v>23.04</v>
      </c>
      <c r="J65" s="53">
        <v>280.16528925619838</v>
      </c>
      <c r="K65" s="54">
        <v>339</v>
      </c>
      <c r="M65" s="56" t="str">
        <f t="shared" si="0"/>
        <v/>
      </c>
      <c r="N65" s="57"/>
      <c r="O65" s="57"/>
      <c r="P65" s="57"/>
      <c r="Q65" s="57"/>
    </row>
    <row r="66" spans="1:17" ht="15.6" x14ac:dyDescent="0.25">
      <c r="A66" s="46">
        <v>174052</v>
      </c>
      <c r="B66" s="47">
        <v>1</v>
      </c>
      <c r="C66" s="48" t="s">
        <v>72</v>
      </c>
      <c r="D66" s="58" t="s">
        <v>73</v>
      </c>
      <c r="E66" s="59">
        <v>2026</v>
      </c>
      <c r="F66" s="50" t="s">
        <v>8</v>
      </c>
      <c r="G66" s="51">
        <v>1.44</v>
      </c>
      <c r="H66" s="51" t="s">
        <v>9</v>
      </c>
      <c r="I66" s="52">
        <v>46.08</v>
      </c>
      <c r="J66" s="53">
        <v>437.19008264462809</v>
      </c>
      <c r="K66" s="54">
        <v>529</v>
      </c>
      <c r="M66" s="56" t="str">
        <f t="shared" si="0"/>
        <v/>
      </c>
      <c r="N66" s="57"/>
      <c r="O66" s="57"/>
      <c r="P66" s="57"/>
      <c r="Q66" s="57"/>
    </row>
    <row r="67" spans="1:17" ht="15.6" x14ac:dyDescent="0.25">
      <c r="A67" s="46">
        <v>174053</v>
      </c>
      <c r="B67" s="47">
        <v>1</v>
      </c>
      <c r="C67" s="48" t="s">
        <v>72</v>
      </c>
      <c r="D67" s="58" t="s">
        <v>74</v>
      </c>
      <c r="E67" s="59">
        <v>2026</v>
      </c>
      <c r="F67" s="50" t="s">
        <v>8</v>
      </c>
      <c r="G67" s="51">
        <v>1.44</v>
      </c>
      <c r="H67" s="51" t="s">
        <v>9</v>
      </c>
      <c r="I67" s="52">
        <v>46.08</v>
      </c>
      <c r="J67" s="53">
        <v>437.19008264462809</v>
      </c>
      <c r="K67" s="54">
        <v>529</v>
      </c>
      <c r="M67" s="56" t="str">
        <f t="shared" si="0"/>
        <v/>
      </c>
      <c r="N67" s="57"/>
      <c r="O67" s="57"/>
      <c r="P67" s="57"/>
      <c r="Q67" s="57"/>
    </row>
    <row r="68" spans="1:17" ht="15.6" x14ac:dyDescent="0.25">
      <c r="A68" s="46">
        <v>174054</v>
      </c>
      <c r="B68" s="47">
        <v>1</v>
      </c>
      <c r="C68" s="48" t="s">
        <v>72</v>
      </c>
      <c r="D68" s="58" t="s">
        <v>75</v>
      </c>
      <c r="E68" s="59">
        <v>2026</v>
      </c>
      <c r="F68" s="50" t="s">
        <v>8</v>
      </c>
      <c r="G68" s="51">
        <v>1.44</v>
      </c>
      <c r="H68" s="51" t="s">
        <v>9</v>
      </c>
      <c r="I68" s="52">
        <v>46.08</v>
      </c>
      <c r="J68" s="53">
        <v>437.19008264462809</v>
      </c>
      <c r="K68" s="54">
        <v>529</v>
      </c>
      <c r="M68" s="56" t="str">
        <f t="shared" si="0"/>
        <v/>
      </c>
      <c r="N68" s="57"/>
      <c r="O68" s="57"/>
      <c r="P68" s="57"/>
      <c r="Q68" s="57"/>
    </row>
    <row r="69" spans="1:17" ht="15.6" x14ac:dyDescent="0.25">
      <c r="A69" s="46">
        <v>174024</v>
      </c>
      <c r="B69" s="47">
        <v>1</v>
      </c>
      <c r="C69" s="48" t="s">
        <v>76</v>
      </c>
      <c r="D69" s="58" t="s">
        <v>77</v>
      </c>
      <c r="E69" s="59">
        <v>2026</v>
      </c>
      <c r="F69" s="50" t="s">
        <v>11</v>
      </c>
      <c r="G69" s="51">
        <v>2</v>
      </c>
      <c r="H69" s="51" t="s">
        <v>29</v>
      </c>
      <c r="I69" s="52">
        <v>23.04</v>
      </c>
      <c r="J69" s="53">
        <v>313.22314049586777</v>
      </c>
      <c r="K69" s="54">
        <v>379</v>
      </c>
      <c r="M69" s="56" t="str">
        <f t="shared" si="0"/>
        <v/>
      </c>
      <c r="N69" s="57"/>
      <c r="O69" s="57"/>
      <c r="P69" s="57"/>
      <c r="Q69" s="57"/>
    </row>
    <row r="70" spans="1:17" ht="15.6" x14ac:dyDescent="0.25">
      <c r="A70" s="46">
        <v>174025</v>
      </c>
      <c r="B70" s="47">
        <v>1</v>
      </c>
      <c r="C70" s="48" t="s">
        <v>76</v>
      </c>
      <c r="D70" s="58" t="s">
        <v>78</v>
      </c>
      <c r="E70" s="59">
        <v>2026</v>
      </c>
      <c r="F70" s="50" t="s">
        <v>11</v>
      </c>
      <c r="G70" s="51">
        <v>2</v>
      </c>
      <c r="H70" s="51" t="s">
        <v>29</v>
      </c>
      <c r="I70" s="52">
        <v>23.04</v>
      </c>
      <c r="J70" s="53">
        <v>313.22314049586777</v>
      </c>
      <c r="K70" s="54">
        <v>379</v>
      </c>
      <c r="M70" s="56" t="str">
        <f t="shared" si="0"/>
        <v/>
      </c>
      <c r="N70" s="57"/>
      <c r="O70" s="57"/>
      <c r="P70" s="57"/>
      <c r="Q70" s="57"/>
    </row>
    <row r="71" spans="1:17" ht="15.6" x14ac:dyDescent="0.25">
      <c r="A71" s="46">
        <v>174105</v>
      </c>
      <c r="B71" s="47">
        <v>1</v>
      </c>
      <c r="C71" s="48" t="s">
        <v>79</v>
      </c>
      <c r="D71" s="58" t="s">
        <v>80</v>
      </c>
      <c r="E71" s="59">
        <v>2026</v>
      </c>
      <c r="F71" s="50" t="s">
        <v>11</v>
      </c>
      <c r="G71" s="51">
        <v>1</v>
      </c>
      <c r="H71" s="51" t="s">
        <v>29</v>
      </c>
      <c r="I71" s="52">
        <v>23.04</v>
      </c>
      <c r="J71" s="53">
        <v>800.82644628099172</v>
      </c>
      <c r="K71" s="54">
        <v>969</v>
      </c>
      <c r="M71" s="56" t="str">
        <f t="shared" si="0"/>
        <v/>
      </c>
      <c r="N71" s="57"/>
      <c r="O71" s="57"/>
      <c r="P71" s="57"/>
      <c r="Q71" s="57"/>
    </row>
    <row r="72" spans="1:17" ht="15.6" x14ac:dyDescent="0.25">
      <c r="A72" s="46">
        <v>174107</v>
      </c>
      <c r="B72" s="47">
        <v>1</v>
      </c>
      <c r="C72" s="48" t="s">
        <v>79</v>
      </c>
      <c r="D72" s="58" t="s">
        <v>81</v>
      </c>
      <c r="E72" s="59">
        <v>2026</v>
      </c>
      <c r="F72" s="50" t="s">
        <v>11</v>
      </c>
      <c r="G72" s="51">
        <v>1</v>
      </c>
      <c r="H72" s="51" t="s">
        <v>29</v>
      </c>
      <c r="I72" s="52">
        <v>23.04</v>
      </c>
      <c r="J72" s="53">
        <v>800.82644628099172</v>
      </c>
      <c r="K72" s="54">
        <v>969</v>
      </c>
      <c r="M72" s="56" t="str">
        <f t="shared" si="0"/>
        <v/>
      </c>
      <c r="N72" s="57"/>
      <c r="O72" s="57"/>
      <c r="P72" s="57"/>
      <c r="Q72" s="57"/>
    </row>
    <row r="73" spans="1:17" ht="15.6" x14ac:dyDescent="0.25">
      <c r="A73" s="46">
        <v>174104</v>
      </c>
      <c r="B73" s="47">
        <v>1</v>
      </c>
      <c r="C73" s="48" t="s">
        <v>79</v>
      </c>
      <c r="D73" s="58" t="s">
        <v>82</v>
      </c>
      <c r="E73" s="59">
        <v>2026</v>
      </c>
      <c r="F73" s="50" t="s">
        <v>11</v>
      </c>
      <c r="G73" s="51">
        <v>2</v>
      </c>
      <c r="H73" s="51" t="s">
        <v>29</v>
      </c>
      <c r="I73" s="52">
        <v>23.04</v>
      </c>
      <c r="J73" s="53">
        <v>313.22314049586777</v>
      </c>
      <c r="K73" s="54">
        <v>379</v>
      </c>
      <c r="M73" s="56" t="str">
        <f t="shared" si="0"/>
        <v/>
      </c>
      <c r="N73" s="57"/>
      <c r="O73" s="57"/>
      <c r="P73" s="57"/>
      <c r="Q73" s="57"/>
    </row>
    <row r="74" spans="1:17" ht="15.6" x14ac:dyDescent="0.25">
      <c r="A74" s="46">
        <v>174106</v>
      </c>
      <c r="B74" s="47">
        <v>1</v>
      </c>
      <c r="C74" s="48" t="s">
        <v>79</v>
      </c>
      <c r="D74" s="58" t="s">
        <v>83</v>
      </c>
      <c r="E74" s="59">
        <v>2026</v>
      </c>
      <c r="F74" s="50" t="s">
        <v>11</v>
      </c>
      <c r="G74" s="51">
        <v>2</v>
      </c>
      <c r="H74" s="51" t="s">
        <v>29</v>
      </c>
      <c r="I74" s="52">
        <v>23.04</v>
      </c>
      <c r="J74" s="53">
        <v>313.22314049586777</v>
      </c>
      <c r="K74" s="54">
        <v>379</v>
      </c>
      <c r="M74" s="56" t="str">
        <f t="shared" si="0"/>
        <v/>
      </c>
      <c r="N74" s="57"/>
      <c r="O74" s="57"/>
      <c r="P74" s="57"/>
      <c r="Q74" s="57"/>
    </row>
    <row r="75" spans="1:17" ht="15.6" x14ac:dyDescent="0.25">
      <c r="A75" s="46">
        <v>171275</v>
      </c>
      <c r="B75" s="47">
        <v>2</v>
      </c>
      <c r="C75" s="48" t="s">
        <v>84</v>
      </c>
      <c r="D75" s="49" t="s">
        <v>85</v>
      </c>
      <c r="E75" s="46">
        <v>2025</v>
      </c>
      <c r="F75" s="50" t="s">
        <v>11</v>
      </c>
      <c r="G75" s="51">
        <v>1</v>
      </c>
      <c r="H75" s="51" t="s">
        <v>29</v>
      </c>
      <c r="I75" s="52">
        <v>1</v>
      </c>
      <c r="J75" s="53">
        <v>2809.090909090909</v>
      </c>
      <c r="K75" s="54">
        <v>3399</v>
      </c>
      <c r="M75" s="56" t="str">
        <f t="shared" si="0"/>
        <v/>
      </c>
      <c r="N75" s="57"/>
      <c r="O75" s="57"/>
      <c r="P75" s="57"/>
      <c r="Q75" s="57"/>
    </row>
    <row r="76" spans="1:17" ht="15.6" x14ac:dyDescent="0.25">
      <c r="A76" s="46">
        <v>171276</v>
      </c>
      <c r="B76" s="47">
        <v>2</v>
      </c>
      <c r="C76" s="48" t="s">
        <v>84</v>
      </c>
      <c r="D76" s="49" t="s">
        <v>86</v>
      </c>
      <c r="E76" s="46">
        <v>2025</v>
      </c>
      <c r="F76" s="50" t="s">
        <v>11</v>
      </c>
      <c r="G76" s="51">
        <v>1</v>
      </c>
      <c r="H76" s="51" t="s">
        <v>29</v>
      </c>
      <c r="I76" s="52">
        <v>0</v>
      </c>
      <c r="J76" s="53">
        <v>2809.090909090909</v>
      </c>
      <c r="K76" s="54">
        <v>3399</v>
      </c>
      <c r="M76" s="56" t="str">
        <f t="shared" si="0"/>
        <v/>
      </c>
      <c r="N76" s="57"/>
      <c r="O76" s="57"/>
      <c r="P76" s="57"/>
      <c r="Q76" s="57"/>
    </row>
    <row r="77" spans="1:17" ht="15.6" x14ac:dyDescent="0.25">
      <c r="A77" s="46">
        <v>171277</v>
      </c>
      <c r="B77" s="47">
        <v>2</v>
      </c>
      <c r="C77" s="48" t="s">
        <v>84</v>
      </c>
      <c r="D77" s="49" t="s">
        <v>87</v>
      </c>
      <c r="E77" s="46">
        <v>2025</v>
      </c>
      <c r="F77" s="50" t="s">
        <v>11</v>
      </c>
      <c r="G77" s="51">
        <v>1</v>
      </c>
      <c r="H77" s="51" t="s">
        <v>29</v>
      </c>
      <c r="I77" s="52">
        <v>1</v>
      </c>
      <c r="J77" s="53">
        <v>2809.090909090909</v>
      </c>
      <c r="K77" s="54">
        <v>3399</v>
      </c>
      <c r="M77" s="56" t="str">
        <f t="shared" ref="M77:M82" si="1">IF(A77="","",(IF($M$5=0,"",(IF(B77=$M$3,J77*(1-$M$5),IF(B77=$N$3,J77*(1-$N$5),IF(B77=$O$3,J77*(1-$O$5),0))))*(1-$P$5)*(IF(F77="PAL",(1-$Q$5),1)))))</f>
        <v/>
      </c>
      <c r="N77" s="57"/>
      <c r="O77" s="57"/>
      <c r="P77" s="57"/>
      <c r="Q77" s="57"/>
    </row>
    <row r="78" spans="1:17" ht="15.6" x14ac:dyDescent="0.25">
      <c r="A78" s="46">
        <v>171278</v>
      </c>
      <c r="B78" s="47">
        <v>2</v>
      </c>
      <c r="C78" s="48" t="s">
        <v>84</v>
      </c>
      <c r="D78" s="49" t="s">
        <v>88</v>
      </c>
      <c r="E78" s="46">
        <v>2025</v>
      </c>
      <c r="F78" s="50" t="s">
        <v>11</v>
      </c>
      <c r="G78" s="51">
        <v>1</v>
      </c>
      <c r="H78" s="51" t="s">
        <v>29</v>
      </c>
      <c r="I78" s="52">
        <v>1</v>
      </c>
      <c r="J78" s="53">
        <v>2809.090909090909</v>
      </c>
      <c r="K78" s="54">
        <v>3399</v>
      </c>
      <c r="M78" s="56" t="str">
        <f t="shared" si="1"/>
        <v/>
      </c>
      <c r="N78" s="57"/>
      <c r="O78" s="57"/>
      <c r="P78" s="57"/>
      <c r="Q78" s="57"/>
    </row>
    <row r="79" spans="1:17" ht="15.6" x14ac:dyDescent="0.25">
      <c r="A79" s="46">
        <v>171279</v>
      </c>
      <c r="B79" s="47">
        <v>2</v>
      </c>
      <c r="C79" s="48" t="s">
        <v>84</v>
      </c>
      <c r="D79" s="49" t="s">
        <v>89</v>
      </c>
      <c r="E79" s="46">
        <v>2025</v>
      </c>
      <c r="F79" s="50" t="s">
        <v>11</v>
      </c>
      <c r="G79" s="51">
        <v>1</v>
      </c>
      <c r="H79" s="51" t="s">
        <v>29</v>
      </c>
      <c r="I79" s="52">
        <v>1</v>
      </c>
      <c r="J79" s="53">
        <v>2809.090909090909</v>
      </c>
      <c r="K79" s="54">
        <v>3399</v>
      </c>
      <c r="M79" s="56" t="str">
        <f t="shared" si="1"/>
        <v/>
      </c>
      <c r="N79" s="57"/>
      <c r="O79" s="57"/>
      <c r="P79" s="57"/>
      <c r="Q79" s="57"/>
    </row>
    <row r="80" spans="1:17" ht="15.6" x14ac:dyDescent="0.25">
      <c r="A80" s="46">
        <v>171280</v>
      </c>
      <c r="B80" s="47">
        <v>2</v>
      </c>
      <c r="C80" s="48" t="s">
        <v>84</v>
      </c>
      <c r="D80" s="49" t="s">
        <v>90</v>
      </c>
      <c r="E80" s="46">
        <v>2025</v>
      </c>
      <c r="F80" s="50" t="s">
        <v>11</v>
      </c>
      <c r="G80" s="51">
        <v>1</v>
      </c>
      <c r="H80" s="51" t="s">
        <v>29</v>
      </c>
      <c r="I80" s="52">
        <v>1</v>
      </c>
      <c r="J80" s="53">
        <v>2809.090909090909</v>
      </c>
      <c r="K80" s="54">
        <v>3399</v>
      </c>
      <c r="M80" s="56" t="str">
        <f t="shared" si="1"/>
        <v/>
      </c>
      <c r="N80" s="57"/>
      <c r="O80" s="57"/>
      <c r="P80" s="57"/>
      <c r="Q80" s="57"/>
    </row>
    <row r="81" spans="1:17" ht="15.6" x14ac:dyDescent="0.25">
      <c r="A81" s="46">
        <v>171281</v>
      </c>
      <c r="B81" s="47">
        <v>2</v>
      </c>
      <c r="C81" s="48" t="s">
        <v>84</v>
      </c>
      <c r="D81" s="49" t="s">
        <v>91</v>
      </c>
      <c r="E81" s="46">
        <v>2025</v>
      </c>
      <c r="F81" s="50" t="s">
        <v>11</v>
      </c>
      <c r="G81" s="51">
        <v>1</v>
      </c>
      <c r="H81" s="51" t="s">
        <v>29</v>
      </c>
      <c r="I81" s="52">
        <v>1</v>
      </c>
      <c r="J81" s="53">
        <v>2809.090909090909</v>
      </c>
      <c r="K81" s="54">
        <v>3399</v>
      </c>
      <c r="M81" s="56" t="str">
        <f t="shared" si="1"/>
        <v/>
      </c>
      <c r="N81" s="57"/>
      <c r="O81" s="57"/>
      <c r="P81" s="57"/>
      <c r="Q81" s="57"/>
    </row>
    <row r="82" spans="1:17" ht="15.6" x14ac:dyDescent="0.25">
      <c r="A82" s="60">
        <v>171282</v>
      </c>
      <c r="B82" s="61">
        <v>2</v>
      </c>
      <c r="C82" s="62" t="s">
        <v>84</v>
      </c>
      <c r="D82" s="63" t="s">
        <v>92</v>
      </c>
      <c r="E82" s="60">
        <v>2025</v>
      </c>
      <c r="F82" s="64" t="s">
        <v>11</v>
      </c>
      <c r="G82" s="65">
        <v>1</v>
      </c>
      <c r="H82" s="65" t="s">
        <v>29</v>
      </c>
      <c r="I82" s="66">
        <v>1</v>
      </c>
      <c r="J82" s="67">
        <v>2809.090909090909</v>
      </c>
      <c r="K82" s="68">
        <v>3399</v>
      </c>
      <c r="M82" s="56" t="str">
        <f t="shared" si="1"/>
        <v/>
      </c>
      <c r="N82" s="57"/>
      <c r="O82" s="57"/>
      <c r="P82" s="57"/>
      <c r="Q82" s="57"/>
    </row>
    <row r="83" spans="1:17" x14ac:dyDescent="0.25">
      <c r="A83" s="6"/>
      <c r="B83" s="6"/>
      <c r="C83" s="6"/>
      <c r="D83" s="6"/>
      <c r="E83" s="6"/>
      <c r="F83" s="6"/>
      <c r="G83" s="6"/>
      <c r="H83" s="6"/>
      <c r="I83" s="6"/>
      <c r="J83" s="69"/>
      <c r="K83" s="69"/>
      <c r="L83" s="6"/>
      <c r="M83" s="6"/>
      <c r="N83" s="6"/>
      <c r="O83" s="6"/>
      <c r="P83" s="6"/>
      <c r="Q83" s="6"/>
    </row>
    <row r="84" spans="1:17" x14ac:dyDescent="0.25">
      <c r="A84" s="6"/>
      <c r="B84" s="6"/>
      <c r="C84" s="6"/>
      <c r="D84" s="6"/>
      <c r="E84" s="6"/>
      <c r="F84" s="6"/>
      <c r="G84" s="6"/>
      <c r="H84" s="6"/>
      <c r="I84" s="6"/>
      <c r="J84" s="69"/>
      <c r="K84" s="69"/>
      <c r="L84" s="6"/>
      <c r="M84" s="6"/>
      <c r="N84" s="6"/>
      <c r="O84" s="6"/>
      <c r="P84" s="6"/>
      <c r="Q84" s="6"/>
    </row>
    <row r="85" spans="1:17" x14ac:dyDescent="0.25">
      <c r="A85" s="6"/>
      <c r="B85" s="6"/>
      <c r="C85" s="6"/>
      <c r="D85" s="6"/>
      <c r="E85" s="6"/>
      <c r="F85" s="6"/>
      <c r="G85" s="6"/>
      <c r="H85" s="6"/>
      <c r="I85" s="6"/>
      <c r="J85" s="69"/>
      <c r="K85" s="69"/>
      <c r="L85" s="6"/>
      <c r="M85" s="6"/>
      <c r="N85" s="6"/>
      <c r="O85" s="6"/>
      <c r="P85" s="6"/>
      <c r="Q85" s="6"/>
    </row>
    <row r="86" spans="1:17" x14ac:dyDescent="0.25">
      <c r="A86" s="6"/>
      <c r="B86" s="6"/>
      <c r="C86" s="6"/>
      <c r="D86" s="6"/>
      <c r="E86" s="6"/>
      <c r="F86" s="6"/>
      <c r="G86" s="6"/>
      <c r="H86" s="6"/>
      <c r="I86" s="6"/>
      <c r="J86" s="69"/>
      <c r="K86" s="69"/>
      <c r="L86" s="6"/>
      <c r="M86" s="6"/>
      <c r="N86" s="6"/>
      <c r="O86" s="6"/>
      <c r="P86" s="6"/>
      <c r="Q86" s="6"/>
    </row>
    <row r="87" spans="1:17" x14ac:dyDescent="0.25">
      <c r="A87" s="6"/>
      <c r="B87" s="6"/>
      <c r="C87" s="6"/>
      <c r="D87" s="6"/>
      <c r="E87" s="6"/>
      <c r="F87" s="6"/>
      <c r="G87" s="6"/>
      <c r="H87" s="6"/>
      <c r="I87" s="6"/>
      <c r="J87" s="69"/>
      <c r="K87" s="69"/>
      <c r="L87" s="6"/>
      <c r="M87" s="6"/>
      <c r="N87" s="6"/>
      <c r="O87" s="6"/>
      <c r="P87" s="6"/>
      <c r="Q87" s="6"/>
    </row>
    <row r="88" spans="1:17" x14ac:dyDescent="0.25">
      <c r="A88" s="6"/>
      <c r="B88" s="6"/>
      <c r="C88" s="6"/>
      <c r="D88" s="6"/>
      <c r="E88" s="6"/>
      <c r="F88" s="6"/>
      <c r="G88" s="6"/>
      <c r="H88" s="6"/>
      <c r="I88" s="6"/>
      <c r="J88" s="69"/>
      <c r="K88" s="69"/>
      <c r="L88" s="6"/>
      <c r="M88" s="6"/>
      <c r="N88" s="6"/>
      <c r="O88" s="6"/>
      <c r="P88" s="6"/>
      <c r="Q88" s="6"/>
    </row>
    <row r="89" spans="1:17" x14ac:dyDescent="0.25">
      <c r="A89" s="6"/>
      <c r="B89" s="6"/>
      <c r="C89" s="6"/>
      <c r="D89" s="6"/>
      <c r="E89" s="6"/>
      <c r="F89" s="6"/>
      <c r="G89" s="6"/>
      <c r="H89" s="6"/>
      <c r="I89" s="6"/>
      <c r="J89" s="69"/>
      <c r="K89" s="69"/>
      <c r="L89" s="6"/>
      <c r="M89" s="6"/>
      <c r="N89" s="6"/>
      <c r="O89" s="6"/>
      <c r="P89" s="6"/>
      <c r="Q89" s="6"/>
    </row>
    <row r="90" spans="1:17" x14ac:dyDescent="0.25">
      <c r="A90" s="6"/>
      <c r="B90" s="6"/>
      <c r="C90" s="6"/>
      <c r="D90" s="6"/>
      <c r="E90" s="6"/>
      <c r="F90" s="6"/>
      <c r="G90" s="6"/>
      <c r="H90" s="6"/>
      <c r="I90" s="6"/>
      <c r="J90" s="69"/>
      <c r="K90" s="69"/>
      <c r="L90" s="6"/>
      <c r="M90" s="6"/>
      <c r="N90" s="6"/>
      <c r="O90" s="6"/>
      <c r="P90" s="6"/>
      <c r="Q90" s="6"/>
    </row>
    <row r="91" spans="1:17" x14ac:dyDescent="0.25">
      <c r="A91" s="6"/>
      <c r="B91" s="6"/>
      <c r="C91" s="6"/>
      <c r="D91" s="6"/>
      <c r="E91" s="6"/>
      <c r="F91" s="6"/>
      <c r="G91" s="6"/>
      <c r="H91" s="6"/>
      <c r="I91" s="6"/>
      <c r="J91" s="69"/>
      <c r="K91" s="69"/>
      <c r="L91" s="6"/>
      <c r="M91" s="6"/>
      <c r="N91" s="6"/>
      <c r="O91" s="6"/>
      <c r="P91" s="6"/>
      <c r="Q91" s="6"/>
    </row>
    <row r="92" spans="1:17" x14ac:dyDescent="0.25">
      <c r="A92" s="6"/>
      <c r="B92" s="6"/>
      <c r="C92" s="6"/>
      <c r="D92" s="6"/>
      <c r="E92" s="6"/>
      <c r="F92" s="6"/>
      <c r="G92" s="6"/>
      <c r="H92" s="6"/>
      <c r="I92" s="6"/>
      <c r="J92" s="69"/>
      <c r="K92" s="69"/>
      <c r="L92" s="6"/>
      <c r="M92" s="6"/>
      <c r="N92" s="6"/>
      <c r="O92" s="6"/>
      <c r="P92" s="6"/>
      <c r="Q92" s="6"/>
    </row>
    <row r="93" spans="1:17" x14ac:dyDescent="0.25">
      <c r="A93" s="6"/>
      <c r="B93" s="6"/>
      <c r="C93" s="6"/>
      <c r="D93" s="6"/>
      <c r="E93" s="6"/>
      <c r="F93" s="6"/>
      <c r="G93" s="6"/>
      <c r="H93" s="6"/>
      <c r="I93" s="6"/>
      <c r="J93" s="69"/>
      <c r="K93" s="69"/>
      <c r="L93" s="6"/>
      <c r="M93" s="6"/>
      <c r="N93" s="6"/>
      <c r="O93" s="6"/>
      <c r="P93" s="6"/>
      <c r="Q93" s="6"/>
    </row>
    <row r="94" spans="1:17" x14ac:dyDescent="0.25">
      <c r="A94" s="6"/>
      <c r="B94" s="6"/>
      <c r="C94" s="6"/>
      <c r="D94" s="6"/>
      <c r="E94" s="6"/>
      <c r="F94" s="6"/>
      <c r="G94" s="6"/>
      <c r="H94" s="6"/>
      <c r="I94" s="6"/>
      <c r="J94" s="69"/>
      <c r="K94" s="69"/>
      <c r="L94" s="6"/>
      <c r="M94" s="6"/>
      <c r="N94" s="6"/>
      <c r="O94" s="6"/>
      <c r="P94" s="6"/>
      <c r="Q94" s="6"/>
    </row>
    <row r="95" spans="1:17" x14ac:dyDescent="0.25">
      <c r="A95" s="6"/>
      <c r="B95" s="6"/>
      <c r="C95" s="6"/>
      <c r="D95" s="6"/>
      <c r="E95" s="6"/>
      <c r="F95" s="6"/>
      <c r="G95" s="6"/>
      <c r="H95" s="6"/>
      <c r="I95" s="6"/>
      <c r="J95" s="69"/>
      <c r="K95" s="69"/>
      <c r="L95" s="6"/>
      <c r="M95" s="6"/>
      <c r="N95" s="6"/>
      <c r="O95" s="6"/>
      <c r="P95" s="6"/>
      <c r="Q95" s="6"/>
    </row>
    <row r="96" spans="1:17" x14ac:dyDescent="0.25">
      <c r="A96" s="6"/>
      <c r="B96" s="6"/>
      <c r="C96" s="6"/>
      <c r="D96" s="6"/>
      <c r="E96" s="6"/>
      <c r="F96" s="6"/>
      <c r="G96" s="6"/>
      <c r="H96" s="6"/>
      <c r="I96" s="6"/>
      <c r="J96" s="69"/>
      <c r="K96" s="69"/>
      <c r="L96" s="6"/>
      <c r="M96" s="6"/>
      <c r="N96" s="6"/>
      <c r="O96" s="6"/>
      <c r="P96" s="6"/>
      <c r="Q96" s="6"/>
    </row>
    <row r="97" spans="1:17" x14ac:dyDescent="0.25">
      <c r="A97" s="6"/>
      <c r="B97" s="6"/>
      <c r="C97" s="6"/>
      <c r="D97" s="6"/>
      <c r="E97" s="6"/>
      <c r="F97" s="6"/>
      <c r="G97" s="6"/>
      <c r="H97" s="6"/>
      <c r="I97" s="6"/>
      <c r="J97" s="69"/>
      <c r="K97" s="69"/>
      <c r="L97" s="6"/>
      <c r="M97" s="6"/>
      <c r="N97" s="6"/>
      <c r="O97" s="6"/>
      <c r="P97" s="6"/>
      <c r="Q97" s="6"/>
    </row>
    <row r="98" spans="1:17" x14ac:dyDescent="0.25">
      <c r="A98" s="6"/>
      <c r="B98" s="6"/>
      <c r="C98" s="6"/>
      <c r="D98" s="6"/>
      <c r="E98" s="6"/>
      <c r="F98" s="6"/>
      <c r="G98" s="6"/>
      <c r="H98" s="6"/>
      <c r="I98" s="6"/>
      <c r="J98" s="69"/>
      <c r="K98" s="69"/>
      <c r="L98" s="6"/>
      <c r="M98" s="6"/>
      <c r="N98" s="6"/>
      <c r="O98" s="6"/>
      <c r="P98" s="6"/>
      <c r="Q98" s="6"/>
    </row>
    <row r="99" spans="1:17" x14ac:dyDescent="0.25">
      <c r="A99" s="6"/>
      <c r="B99" s="6"/>
      <c r="C99" s="6"/>
      <c r="D99" s="6"/>
      <c r="E99" s="6"/>
      <c r="F99" s="6"/>
      <c r="G99" s="6"/>
      <c r="H99" s="6"/>
      <c r="I99" s="6"/>
      <c r="J99" s="69"/>
      <c r="K99" s="69"/>
      <c r="L99" s="6"/>
      <c r="M99" s="6"/>
      <c r="N99" s="6"/>
      <c r="O99" s="6"/>
      <c r="P99" s="6"/>
      <c r="Q99" s="6"/>
    </row>
    <row r="100" spans="1:17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9"/>
      <c r="K100" s="69"/>
      <c r="L100" s="6"/>
      <c r="M100" s="6"/>
      <c r="N100" s="6"/>
      <c r="O100" s="6"/>
      <c r="P100" s="6"/>
      <c r="Q100" s="6"/>
    </row>
    <row r="101" spans="1:17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9"/>
      <c r="K101" s="69"/>
      <c r="L101" s="6"/>
      <c r="M101" s="6"/>
      <c r="N101" s="6"/>
      <c r="O101" s="6"/>
      <c r="P101" s="6"/>
      <c r="Q101" s="6"/>
    </row>
    <row r="102" spans="1:17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9"/>
      <c r="K102" s="69"/>
      <c r="L102" s="6"/>
      <c r="M102" s="6"/>
      <c r="N102" s="6"/>
      <c r="O102" s="6"/>
      <c r="P102" s="6"/>
      <c r="Q102" s="6"/>
    </row>
    <row r="103" spans="1:17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9"/>
      <c r="K103" s="69"/>
      <c r="L103" s="6"/>
      <c r="M103" s="6"/>
      <c r="N103" s="6"/>
      <c r="O103" s="6"/>
      <c r="P103" s="6"/>
      <c r="Q103" s="6"/>
    </row>
    <row r="104" spans="1:17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9"/>
      <c r="K104" s="69"/>
      <c r="L104" s="6"/>
      <c r="M104" s="6"/>
      <c r="N104" s="6"/>
      <c r="O104" s="6"/>
      <c r="P104" s="6"/>
      <c r="Q104" s="6"/>
    </row>
    <row r="105" spans="1:17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9"/>
      <c r="K105" s="69"/>
      <c r="L105" s="6"/>
      <c r="M105" s="6"/>
      <c r="N105" s="6"/>
      <c r="O105" s="6"/>
      <c r="P105" s="6"/>
      <c r="Q105" s="6"/>
    </row>
    <row r="106" spans="1:17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9"/>
      <c r="K106" s="69"/>
      <c r="L106" s="6"/>
      <c r="M106" s="6"/>
      <c r="N106" s="6"/>
      <c r="O106" s="6"/>
      <c r="P106" s="6"/>
      <c r="Q106" s="6"/>
    </row>
    <row r="107" spans="1:17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9"/>
      <c r="K107" s="69"/>
      <c r="L107" s="6"/>
      <c r="M107" s="6"/>
      <c r="N107" s="6"/>
      <c r="O107" s="6"/>
      <c r="P107" s="6"/>
      <c r="Q107" s="6"/>
    </row>
    <row r="108" spans="1:17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9"/>
      <c r="K108" s="69"/>
      <c r="L108" s="6"/>
      <c r="M108" s="6"/>
      <c r="N108" s="6"/>
      <c r="O108" s="6"/>
      <c r="P108" s="6"/>
      <c r="Q108" s="6"/>
    </row>
    <row r="109" spans="1:17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9"/>
      <c r="K109" s="69"/>
      <c r="L109" s="6"/>
      <c r="M109" s="6"/>
      <c r="N109" s="6"/>
      <c r="O109" s="6"/>
      <c r="P109" s="6"/>
      <c r="Q109" s="6"/>
    </row>
    <row r="110" spans="1:17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9"/>
      <c r="K110" s="69"/>
      <c r="L110" s="6"/>
      <c r="M110" s="6"/>
      <c r="N110" s="6"/>
      <c r="O110" s="6"/>
      <c r="P110" s="6"/>
      <c r="Q110" s="6"/>
    </row>
    <row r="111" spans="1:17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9"/>
      <c r="K111" s="69"/>
      <c r="L111" s="6"/>
      <c r="M111" s="6"/>
      <c r="N111" s="6"/>
      <c r="O111" s="6"/>
      <c r="P111" s="6"/>
      <c r="Q111" s="6"/>
    </row>
    <row r="112" spans="1:17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9"/>
      <c r="K112" s="69"/>
      <c r="L112" s="6"/>
      <c r="M112" s="6"/>
      <c r="N112" s="6"/>
      <c r="O112" s="6"/>
      <c r="P112" s="6"/>
      <c r="Q112" s="6"/>
    </row>
    <row r="113" spans="1:17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9"/>
      <c r="K113" s="69"/>
      <c r="L113" s="6"/>
      <c r="M113" s="6"/>
      <c r="N113" s="6"/>
      <c r="O113" s="6"/>
      <c r="P113" s="6"/>
      <c r="Q113" s="6"/>
    </row>
    <row r="114" spans="1:17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9"/>
      <c r="K114" s="69"/>
      <c r="L114" s="6"/>
      <c r="M114" s="6"/>
      <c r="N114" s="6"/>
      <c r="O114" s="6"/>
      <c r="P114" s="6"/>
      <c r="Q114" s="6"/>
    </row>
    <row r="115" spans="1:17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9"/>
      <c r="K115" s="69"/>
      <c r="L115" s="6"/>
      <c r="M115" s="6"/>
      <c r="N115" s="6"/>
      <c r="O115" s="6"/>
      <c r="P115" s="6"/>
      <c r="Q115" s="6"/>
    </row>
    <row r="116" spans="1:17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9"/>
      <c r="K116" s="69"/>
      <c r="L116" s="6"/>
      <c r="M116" s="6"/>
      <c r="N116" s="6"/>
      <c r="O116" s="6"/>
      <c r="P116" s="6"/>
      <c r="Q116" s="6"/>
    </row>
  </sheetData>
  <sheetProtection autoFilter="0"/>
  <autoFilter ref="A11:K82" xr:uid="{00000000-0009-0000-0000-000001000000}">
    <sortState xmlns:xlrd2="http://schemas.microsoft.com/office/spreadsheetml/2017/richdata2" ref="A12:K12">
      <sortCondition ref="A11:A12"/>
    </sortState>
  </autoFilter>
  <mergeCells count="16">
    <mergeCell ref="M2:O2"/>
    <mergeCell ref="P2:P4"/>
    <mergeCell ref="Q2:Q4"/>
    <mergeCell ref="M3:M4"/>
    <mergeCell ref="N3:N4"/>
    <mergeCell ref="O3:O4"/>
    <mergeCell ref="P5:P6"/>
    <mergeCell ref="Q5:Q6"/>
    <mergeCell ref="A6:C6"/>
    <mergeCell ref="M8:Q8"/>
    <mergeCell ref="A4:C5"/>
    <mergeCell ref="D5:D6"/>
    <mergeCell ref="H5:I6"/>
    <mergeCell ref="M5:M6"/>
    <mergeCell ref="N5:N6"/>
    <mergeCell ref="O5:O6"/>
  </mergeCells>
  <conditionalFormatting sqref="M12:M82">
    <cfRule type="containsBlanks" dxfId="0" priority="1">
      <formula>LEN(TRIM(M12))=0</formula>
    </cfRule>
  </conditionalFormatting>
  <pageMargins left="0.11811023622047245" right="0" top="0.19685039370078741" bottom="0.39370078740157483" header="0" footer="0"/>
  <pageSetup paperSize="9" scale="52" fitToHeight="0" orientation="landscape" r:id="rId1"/>
  <headerFooter>
    <oddFooter>Stránka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CENIK_XLS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milan</cp:lastModifiedBy>
  <dcterms:created xsi:type="dcterms:W3CDTF">2026-07-15T09:53:20Z</dcterms:created>
  <dcterms:modified xsi:type="dcterms:W3CDTF">2026-07-15T11:26:37Z</dcterms:modified>
</cp:coreProperties>
</file>